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59" i="1" l="1"/>
  <c r="H57" i="1"/>
  <c r="H56" i="1" s="1"/>
  <c r="K56" i="1"/>
  <c r="J56" i="1"/>
  <c r="I56" i="1"/>
  <c r="D56" i="1"/>
  <c r="E56" i="1"/>
  <c r="F56" i="1"/>
  <c r="H55" i="1"/>
  <c r="H54" i="1"/>
  <c r="H52" i="1"/>
  <c r="H51" i="1"/>
  <c r="K50" i="1"/>
  <c r="J50" i="1"/>
  <c r="I50" i="1"/>
  <c r="D50" i="1"/>
  <c r="E50" i="1"/>
  <c r="F50" i="1"/>
  <c r="C57" i="1"/>
  <c r="C59" i="1"/>
  <c r="K25" i="1"/>
  <c r="J25" i="1"/>
  <c r="I25" i="1"/>
  <c r="H39" i="1"/>
  <c r="C39" i="1"/>
  <c r="H49" i="1"/>
  <c r="H47" i="1"/>
  <c r="H46" i="1"/>
  <c r="H45" i="1"/>
  <c r="H44" i="1"/>
  <c r="H43" i="1"/>
  <c r="H42" i="1"/>
  <c r="H40" i="1"/>
  <c r="H38" i="1"/>
  <c r="H36" i="1"/>
  <c r="H35" i="1"/>
  <c r="H34" i="1"/>
  <c r="H32" i="1"/>
  <c r="H31" i="1"/>
  <c r="H30" i="1"/>
  <c r="H28" i="1"/>
  <c r="H27" i="1"/>
  <c r="H26" i="1"/>
  <c r="D25" i="1"/>
  <c r="E25" i="1"/>
  <c r="F25" i="1"/>
  <c r="C45" i="1"/>
  <c r="C46" i="1"/>
  <c r="C47" i="1"/>
  <c r="C49" i="1"/>
  <c r="C51" i="1"/>
  <c r="C52" i="1"/>
  <c r="C54" i="1"/>
  <c r="C55" i="1"/>
  <c r="C27" i="1"/>
  <c r="C28" i="1"/>
  <c r="C30" i="1"/>
  <c r="C31" i="1"/>
  <c r="C32" i="1"/>
  <c r="C34" i="1"/>
  <c r="C35" i="1"/>
  <c r="C36" i="1"/>
  <c r="C38" i="1"/>
  <c r="C40" i="1"/>
  <c r="C42" i="1"/>
  <c r="C43" i="1"/>
  <c r="C44" i="1"/>
  <c r="C26" i="1"/>
  <c r="H23" i="1"/>
  <c r="H22" i="1"/>
  <c r="H21" i="1"/>
  <c r="H20" i="1"/>
  <c r="H18" i="1"/>
  <c r="H17" i="1"/>
  <c r="H16" i="1"/>
  <c r="H15" i="1"/>
  <c r="H14" i="1"/>
  <c r="H13" i="1"/>
  <c r="H11" i="1"/>
  <c r="K10" i="1"/>
  <c r="J10" i="1"/>
  <c r="I10" i="1"/>
  <c r="D10" i="1"/>
  <c r="E10" i="1"/>
  <c r="F10" i="1"/>
  <c r="C13" i="1"/>
  <c r="C14" i="1"/>
  <c r="C15" i="1"/>
  <c r="C16" i="1"/>
  <c r="C17" i="1"/>
  <c r="C18" i="1"/>
  <c r="C20" i="1"/>
  <c r="C21" i="1"/>
  <c r="C22" i="1"/>
  <c r="C23" i="1"/>
  <c r="C11" i="1"/>
  <c r="D60" i="1" l="1"/>
  <c r="I60" i="1"/>
  <c r="F60" i="1"/>
  <c r="J60" i="1"/>
  <c r="E60" i="1"/>
  <c r="K60" i="1"/>
  <c r="H50" i="1"/>
  <c r="C56" i="1"/>
  <c r="C10" i="1"/>
  <c r="C25" i="1"/>
  <c r="C50" i="1"/>
  <c r="H25" i="1"/>
  <c r="H10" i="1"/>
  <c r="H60" i="1" l="1"/>
  <c r="C60" i="1"/>
</calcChain>
</file>

<file path=xl/sharedStrings.xml><?xml version="1.0" encoding="utf-8"?>
<sst xmlns="http://schemas.openxmlformats.org/spreadsheetml/2006/main" count="66" uniqueCount="56">
  <si>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</si>
  <si>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</si>
  <si>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</si>
  <si>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</si>
  <si>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</si>
  <si>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</si>
  <si>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Прочие</t>
  </si>
  <si>
    <t>В том числе:</t>
  </si>
  <si>
    <t>Объем финансирования                                                                                     План на 2014 год</t>
  </si>
  <si>
    <t>Объем финансирования                                                                                     Факт на 2014 год</t>
  </si>
  <si>
    <t>(тыс.руб.)</t>
  </si>
  <si>
    <t>о реализации мероприятий муниципальной программы</t>
  </si>
  <si>
    <t>"Устойчивое развитие территории Дзержинского сельского поселения на период 2014 - 2016 годов"</t>
  </si>
  <si>
    <t>Обеспечение выплат стимулирующего характера работникам муниципальных учреждений культуры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</si>
  <si>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</si>
  <si>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</si>
  <si>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</si>
  <si>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Развитие сельского хозяйства в ЛО </t>
  </si>
  <si>
    <t xml:space="preserve">Грантовая поддержка местных инициатив граждан, проживающих в сельской местности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</si>
  <si>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</si>
  <si>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</si>
  <si>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</si>
  <si>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</si>
  <si>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 xml:space="preserve">На поддержку муниципальных образований ЛО по развитию общественной инфраструктуры муниципального значения в ЛО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</si>
  <si>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</si>
  <si>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</si>
  <si>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r>
      <rPr>
        <b/>
        <sz val="14"/>
        <color theme="1"/>
        <rFont val="Times New Roman"/>
        <family val="1"/>
        <charset val="204"/>
      </rPr>
      <t>за 2014 год</t>
    </r>
    <r>
      <rPr>
        <sz val="14"/>
        <color theme="1"/>
        <rFont val="Times New Roman"/>
        <family val="1"/>
        <charset val="204"/>
      </rPr>
      <t xml:space="preserve"> (нарастающим итогом)</t>
    </r>
  </si>
  <si>
    <t>О Т Ч Е Т</t>
  </si>
  <si>
    <t>Обеспечение мероприятий по капитальному ремонту многоквартирных домов</t>
  </si>
  <si>
    <t>Субсидии на обеспечение мероприятий по капитальному ремонту многоквартирных домов</t>
  </si>
  <si>
    <t>Софинансирование работ по капитальному и текщему ремонту внутиридомовых инженерных сетей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</si>
  <si>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</si>
  <si>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реализацию мероприятий по подготовке объектов теплоснабжения к отопительному сезону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</si>
  <si>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</si>
  <si>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На поддержку ЖКХ, развитие общественной и транспортной инфраструктуры поселений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</si>
  <si>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</si>
  <si>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</si>
  <si>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</si>
  <si>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</si>
  <si>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</si>
  <si>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</si>
  <si>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Реализация проектов местных инициатив граждан, получивших грантовую поддержку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</si>
  <si>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</si>
  <si>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</si>
  <si>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</si>
  <si>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</si>
  <si>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дворовых территорий МКД, проездов к дворовым территориям МКД населенных пунктов ЛО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</si>
  <si>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</si>
  <si>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</si>
  <si>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 xml:space="preserve">Мероприятия, направленные на повышение безопасности дорожного движения </t>
  </si>
  <si>
    <t>Укрепление пожарной безопасности на территории поселения</t>
  </si>
  <si>
    <t>ИТОГО по программе</t>
  </si>
  <si>
    <t>Глава администрации</t>
  </si>
  <si>
    <t>М.М. Султанов</t>
  </si>
  <si>
    <t>Е.В. Науменко</t>
  </si>
  <si>
    <t>Исполнитель: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</si>
</sst>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top" wrapText="1" shrinkToFit="1"/>
    </xf>
    <xf numFmtId="168" fontId="1" fillId="0" borderId="1" xfId="0" applyNumberFormat="1" applyFont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vertical="top" wrapText="1" shrinkToFit="1"/>
    </xf>
    <xf numFmtId="168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wrapText="1" shrinkToFi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tabSelected="1" view="pageLayout" zoomScaleNormal="100" workbookViewId="0">
      <selection activeCell="E59" sqref="E59"/>
    </sheetView>
  </sheetViews>
  <sheetFormatPr defaultRowHeight="15.75" x14ac:dyDescent="0.25"/>
  <cols>
    <col min="1" max="1" width="18.5703125" style="1" customWidth="1"/>
    <col min="2" max="2" width="21.28515625" style="1" customWidth="1"/>
    <col min="3" max="4" width="9.140625" style="1"/>
    <col min="5" max="5" width="10.42578125" style="1" customWidth="1"/>
    <col min="6" max="6" width="9.140625" style="1"/>
    <col min="7" max="7" width="7" style="1" customWidth="1"/>
    <col min="8" max="9" width="9.140625" style="1"/>
    <col min="10" max="10" width="10.5703125" style="1" customWidth="1"/>
    <col min="11" max="11" width="9.140625" style="1"/>
    <col min="12" max="12" width="7.5703125" style="1" customWidth="1"/>
    <col min="13" max="16384" width="9.140625" style="1"/>
  </cols>
  <sheetData>
    <row r="1" spans="1:26" ht="18.75" x14ac:dyDescent="0.3">
      <c r="A1" s="10" t="s">
        <v>27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26" ht="18.75" x14ac:dyDescent="0.3">
      <c r="A2" s="10" t="s">
        <v>11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26" ht="18.75" x14ac:dyDescent="0.3">
      <c r="A3" s="10" t="s">
        <v>12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26" ht="18.75" x14ac:dyDescent="0.3">
      <c r="A4" s="9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26" x14ac:dyDescent="0.25">
      <c r="K5" s="21" t="s">
        <v>10</v>
      </c>
      <c r="L5" s="21"/>
    </row>
    <row r="6" spans="1:26" ht="60" customHeight="1" x14ac:dyDescent="0.25">
      <c r="A6" s="3" t="s">
        <v>0</v>
      </c>
      <c r="B6" s="3" t="s">
        <v>1</v>
      </c>
      <c r="C6" s="3" t="s">
        <v>8</v>
      </c>
      <c r="D6" s="3"/>
      <c r="E6" s="3"/>
      <c r="F6" s="3"/>
      <c r="G6" s="3"/>
      <c r="H6" s="3" t="s">
        <v>9</v>
      </c>
      <c r="I6" s="3"/>
      <c r="J6" s="3"/>
      <c r="K6" s="3"/>
      <c r="L6" s="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3"/>
      <c r="B7" s="3"/>
      <c r="C7" s="3" t="s">
        <v>2</v>
      </c>
      <c r="D7" s="3" t="s">
        <v>7</v>
      </c>
      <c r="E7" s="3"/>
      <c r="F7" s="3"/>
      <c r="G7" s="3"/>
      <c r="H7" s="3" t="s">
        <v>2</v>
      </c>
      <c r="I7" s="3" t="s">
        <v>7</v>
      </c>
      <c r="J7" s="3"/>
      <c r="K7" s="3"/>
      <c r="L7" s="3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8.25" x14ac:dyDescent="0.25">
      <c r="A8" s="3"/>
      <c r="B8" s="3"/>
      <c r="C8" s="3"/>
      <c r="D8" s="4" t="s">
        <v>3</v>
      </c>
      <c r="E8" s="4" t="s">
        <v>4</v>
      </c>
      <c r="F8" s="4" t="s">
        <v>5</v>
      </c>
      <c r="G8" s="4" t="s">
        <v>6</v>
      </c>
      <c r="H8" s="3"/>
      <c r="I8" s="4" t="s">
        <v>3</v>
      </c>
      <c r="J8" s="4" t="s">
        <v>4</v>
      </c>
      <c r="K8" s="4" t="s">
        <v>5</v>
      </c>
      <c r="L8" s="4" t="s">
        <v>6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73.25" x14ac:dyDescent="0.25">
      <c r="A10" s="11" t="s">
        <v>25</v>
      </c>
      <c r="B10" s="5"/>
      <c r="C10" s="12">
        <f>C11+C13+C14+C15+C16+C17+C18+C20+C21+C22+C23</f>
        <v>82458.800000000017</v>
      </c>
      <c r="D10" s="12">
        <f t="shared" ref="D10:F10" si="0">D11+D13+D14+D15+D16+D17+D18+D20+D21+D22+D23</f>
        <v>13706</v>
      </c>
      <c r="E10" s="12">
        <f t="shared" si="0"/>
        <v>63755.600000000006</v>
      </c>
      <c r="F10" s="12">
        <f t="shared" si="0"/>
        <v>4997.2</v>
      </c>
      <c r="G10" s="12"/>
      <c r="H10" s="12">
        <f>H11+H13+H14+H15+H16+H17+H18+H20+H21+H22+H23</f>
        <v>42501.599999999999</v>
      </c>
      <c r="I10" s="12">
        <f t="shared" ref="I10" si="1">I11+I13+I14+I15+I16+I17+I18+I20+I21+I22+I23</f>
        <v>13706</v>
      </c>
      <c r="J10" s="12">
        <f t="shared" ref="J10" si="2">J11+J13+J14+J15+J16+J17+J18+J20+J21+J22+J23</f>
        <v>23976.799999999999</v>
      </c>
      <c r="K10" s="12">
        <f t="shared" ref="K10" si="3">K11+K13+K14+K15+K16+K17+K18+K20+K21+K22+K23</f>
        <v>4818.8</v>
      </c>
      <c r="L10" s="1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94.5" x14ac:dyDescent="0.25">
      <c r="A11" s="7"/>
      <c r="B11" s="6" t="s">
        <v>14</v>
      </c>
      <c r="C11" s="8">
        <f>D11+E11+F11+G11</f>
        <v>2126.1999999999998</v>
      </c>
      <c r="D11" s="8"/>
      <c r="E11" s="8"/>
      <c r="F11" s="8">
        <v>2126.1999999999998</v>
      </c>
      <c r="G11" s="8"/>
      <c r="H11" s="8">
        <f>I11+J11+K11+L11</f>
        <v>2117.6</v>
      </c>
      <c r="I11" s="8"/>
      <c r="J11" s="8"/>
      <c r="K11" s="8">
        <v>2117.6</v>
      </c>
      <c r="L11" s="8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78.75" x14ac:dyDescent="0.25">
      <c r="A13" s="5"/>
      <c r="B13" s="6" t="s">
        <v>15</v>
      </c>
      <c r="C13" s="8">
        <f t="shared" ref="C13:C23" si="4">D13+E13+F13+G13</f>
        <v>995.4</v>
      </c>
      <c r="D13" s="8"/>
      <c r="E13" s="8"/>
      <c r="F13" s="8">
        <v>995.4</v>
      </c>
      <c r="G13" s="8"/>
      <c r="H13" s="8">
        <f t="shared" ref="H13:H23" si="5">I13+J13+K13+L13</f>
        <v>960.2</v>
      </c>
      <c r="I13" s="8"/>
      <c r="J13" s="8"/>
      <c r="K13" s="8">
        <v>960.2</v>
      </c>
      <c r="L13" s="8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19.25" customHeight="1" x14ac:dyDescent="0.25">
      <c r="A14" s="7"/>
      <c r="B14" s="6" t="s">
        <v>13</v>
      </c>
      <c r="C14" s="8">
        <f t="shared" si="4"/>
        <v>475.8</v>
      </c>
      <c r="D14" s="8"/>
      <c r="E14" s="8">
        <v>475.8</v>
      </c>
      <c r="F14" s="8"/>
      <c r="G14" s="8"/>
      <c r="H14" s="8">
        <f t="shared" si="5"/>
        <v>475.8</v>
      </c>
      <c r="I14" s="8"/>
      <c r="J14" s="8">
        <v>475.8</v>
      </c>
      <c r="K14" s="8"/>
      <c r="L14" s="8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98.25" customHeight="1" x14ac:dyDescent="0.25">
      <c r="A15" s="5"/>
      <c r="B15" s="6" t="s">
        <v>16</v>
      </c>
      <c r="C15" s="8">
        <f t="shared" si="4"/>
        <v>61779.8</v>
      </c>
      <c r="D15" s="8"/>
      <c r="E15" s="8">
        <v>61779.8</v>
      </c>
      <c r="F15" s="8"/>
      <c r="G15" s="8"/>
      <c r="H15" s="8">
        <f t="shared" si="5"/>
        <v>22001</v>
      </c>
      <c r="I15" s="8"/>
      <c r="J15" s="8">
        <v>22001</v>
      </c>
      <c r="K15" s="8"/>
      <c r="L15" s="8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1.5" x14ac:dyDescent="0.25">
      <c r="A16" s="5"/>
      <c r="B16" s="6" t="s">
        <v>17</v>
      </c>
      <c r="C16" s="8">
        <f t="shared" si="4"/>
        <v>13706</v>
      </c>
      <c r="D16" s="8">
        <v>13706</v>
      </c>
      <c r="E16" s="8"/>
      <c r="F16" s="8"/>
      <c r="G16" s="8"/>
      <c r="H16" s="8">
        <f t="shared" si="5"/>
        <v>13706</v>
      </c>
      <c r="I16" s="8">
        <v>13706</v>
      </c>
      <c r="J16" s="8"/>
      <c r="K16" s="8"/>
      <c r="L16" s="8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78.75" x14ac:dyDescent="0.25">
      <c r="A17" s="5"/>
      <c r="B17" s="6" t="s">
        <v>18</v>
      </c>
      <c r="C17" s="8">
        <f t="shared" si="4"/>
        <v>1500</v>
      </c>
      <c r="D17" s="8"/>
      <c r="E17" s="8">
        <v>1500</v>
      </c>
      <c r="F17" s="8"/>
      <c r="G17" s="8"/>
      <c r="H17" s="8">
        <f t="shared" si="5"/>
        <v>1500</v>
      </c>
      <c r="I17" s="8"/>
      <c r="J17" s="8">
        <v>1500</v>
      </c>
      <c r="K17" s="8"/>
      <c r="L17" s="8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78.75" x14ac:dyDescent="0.25">
      <c r="A18" s="5"/>
      <c r="B18" s="6" t="s">
        <v>19</v>
      </c>
      <c r="C18" s="8">
        <f t="shared" si="4"/>
        <v>250</v>
      </c>
      <c r="D18" s="8"/>
      <c r="E18" s="8"/>
      <c r="F18" s="8">
        <v>250</v>
      </c>
      <c r="G18" s="8"/>
      <c r="H18" s="8">
        <f t="shared" si="5"/>
        <v>250</v>
      </c>
      <c r="I18" s="8"/>
      <c r="J18" s="8"/>
      <c r="K18" s="8">
        <v>250</v>
      </c>
      <c r="L18" s="8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93" customHeight="1" x14ac:dyDescent="0.25">
      <c r="A20" s="5"/>
      <c r="B20" s="6" t="s">
        <v>20</v>
      </c>
      <c r="C20" s="8">
        <f t="shared" si="4"/>
        <v>253.5</v>
      </c>
      <c r="D20" s="8"/>
      <c r="E20" s="8"/>
      <c r="F20" s="8">
        <v>253.5</v>
      </c>
      <c r="G20" s="8"/>
      <c r="H20" s="8">
        <f t="shared" si="5"/>
        <v>245.8</v>
      </c>
      <c r="I20" s="8"/>
      <c r="J20" s="8"/>
      <c r="K20" s="8">
        <v>245.8</v>
      </c>
      <c r="L20" s="8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02.75" customHeight="1" x14ac:dyDescent="0.25">
      <c r="A21" s="5"/>
      <c r="B21" s="6" t="s">
        <v>21</v>
      </c>
      <c r="C21" s="8">
        <f t="shared" si="4"/>
        <v>50.1</v>
      </c>
      <c r="D21" s="8"/>
      <c r="E21" s="8"/>
      <c r="F21" s="8">
        <v>50.1</v>
      </c>
      <c r="G21" s="8"/>
      <c r="H21" s="8">
        <f t="shared" si="5"/>
        <v>50.1</v>
      </c>
      <c r="I21" s="8"/>
      <c r="J21" s="8"/>
      <c r="K21" s="8">
        <v>50.1</v>
      </c>
      <c r="L21" s="8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3.5" customHeight="1" x14ac:dyDescent="0.25">
      <c r="A22" s="5"/>
      <c r="B22" s="6" t="s">
        <v>22</v>
      </c>
      <c r="C22" s="8">
        <f t="shared" si="4"/>
        <v>1062</v>
      </c>
      <c r="D22" s="8"/>
      <c r="E22" s="8"/>
      <c r="F22" s="8">
        <v>1062</v>
      </c>
      <c r="G22" s="8"/>
      <c r="H22" s="8">
        <f t="shared" si="5"/>
        <v>935.1</v>
      </c>
      <c r="I22" s="8"/>
      <c r="J22" s="8"/>
      <c r="K22" s="8">
        <v>935.1</v>
      </c>
      <c r="L22" s="8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41" customHeight="1" x14ac:dyDescent="0.25">
      <c r="A23" s="5"/>
      <c r="B23" s="6" t="s">
        <v>23</v>
      </c>
      <c r="C23" s="8">
        <f t="shared" si="4"/>
        <v>260</v>
      </c>
      <c r="D23" s="8"/>
      <c r="E23" s="8"/>
      <c r="F23" s="8">
        <v>260</v>
      </c>
      <c r="G23" s="8"/>
      <c r="H23" s="8">
        <f t="shared" si="5"/>
        <v>260</v>
      </c>
      <c r="I23" s="8"/>
      <c r="J23" s="8"/>
      <c r="K23" s="8">
        <v>260</v>
      </c>
      <c r="L23" s="8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s="16" customFormat="1" ht="18.75" customHeight="1" x14ac:dyDescent="0.25">
      <c r="A24" s="5">
        <v>1</v>
      </c>
      <c r="B24" s="5">
        <v>2</v>
      </c>
      <c r="C24" s="5">
        <v>3</v>
      </c>
      <c r="D24" s="5">
        <v>4</v>
      </c>
      <c r="E24" s="5">
        <v>5</v>
      </c>
      <c r="F24" s="5">
        <v>6</v>
      </c>
      <c r="G24" s="5">
        <v>7</v>
      </c>
      <c r="H24" s="5">
        <v>8</v>
      </c>
      <c r="I24" s="5">
        <v>9</v>
      </c>
      <c r="J24" s="5">
        <v>10</v>
      </c>
      <c r="K24" s="5">
        <v>11</v>
      </c>
      <c r="L24" s="5">
        <v>12</v>
      </c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203.25" customHeight="1" x14ac:dyDescent="0.25">
      <c r="A25" s="13" t="s">
        <v>24</v>
      </c>
      <c r="B25" s="14"/>
      <c r="C25" s="12">
        <f>C26+C27+C28+C30+C31+C32+C34+C35+C36+C38+C40+C42+C43+C44+C45+C46+C47+C49+C39</f>
        <v>48223.899999999994</v>
      </c>
      <c r="D25" s="12">
        <f>D26+D27+D28+D30+D31+D32+D34+D35+D36+D38+D40+D42+D43+D44+D45+D46+D47+D49</f>
        <v>8400</v>
      </c>
      <c r="E25" s="12">
        <f>E26+E27+E28+E30+E31+E32+E34+E35+E36+E38+E40+E42+E43+E44+E45+E46+E47+E49</f>
        <v>32486.800000000003</v>
      </c>
      <c r="F25" s="12">
        <f>F26+F27+F28+F30+F31+F32+F34+F35+F36+F38+F40+F42+F43+F44+F45+F46+F47+F49</f>
        <v>6891.7000000000007</v>
      </c>
      <c r="G25" s="12"/>
      <c r="H25" s="12">
        <f>H26+H27+H28+H30+H31+H32+H34+H35+H36+H38+H40+H42+H43+H44+H45+H46+H47+H49+H39</f>
        <v>47240.19999999999</v>
      </c>
      <c r="I25" s="12">
        <f>I26+I27+I28+I30+I31+I32+I34+I35+I36+I38+I40+I42+I43+I44+I45+I46+I47+I49</f>
        <v>8400</v>
      </c>
      <c r="J25" s="12">
        <f>J26+J27+J28+J30+J31+J32+J34+J35+J36+J38+J40+J42+J43+J44+J45+J46+J47+J49</f>
        <v>31586.800000000003</v>
      </c>
      <c r="K25" s="12">
        <f>K26+K27+K28+K30+K31+K32+K34+K35+K36+K38+K40+K42+K43+K44+K45+K46+K47+K49</f>
        <v>6808</v>
      </c>
      <c r="L25" s="1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05" customHeight="1" x14ac:dyDescent="0.25">
      <c r="A26" s="5"/>
      <c r="B26" s="6" t="s">
        <v>28</v>
      </c>
      <c r="C26" s="8">
        <f>D26+E26+F26+G26</f>
        <v>140.19999999999999</v>
      </c>
      <c r="D26" s="8"/>
      <c r="E26" s="8"/>
      <c r="F26" s="8">
        <v>140.19999999999999</v>
      </c>
      <c r="G26" s="8"/>
      <c r="H26" s="8">
        <f>I26+J26+K26+L26</f>
        <v>140.1</v>
      </c>
      <c r="I26" s="8"/>
      <c r="J26" s="8"/>
      <c r="K26" s="8">
        <v>140.1</v>
      </c>
      <c r="L26" s="8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16.25" customHeight="1" x14ac:dyDescent="0.25">
      <c r="A27" s="5"/>
      <c r="B27" s="6" t="s">
        <v>29</v>
      </c>
      <c r="C27" s="8">
        <f t="shared" ref="C27:C59" si="6">D27+E27+F27+G27</f>
        <v>312.8</v>
      </c>
      <c r="D27" s="8"/>
      <c r="E27" s="8"/>
      <c r="F27" s="8">
        <v>312.8</v>
      </c>
      <c r="G27" s="8"/>
      <c r="H27" s="8">
        <f t="shared" ref="H27:H49" si="7">I27+J27+K27+L27</f>
        <v>312.8</v>
      </c>
      <c r="I27" s="8"/>
      <c r="J27" s="8"/>
      <c r="K27" s="8">
        <v>312.8</v>
      </c>
      <c r="L27" s="8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49.5" customHeight="1" x14ac:dyDescent="0.25">
      <c r="A28" s="5"/>
      <c r="B28" s="6" t="s">
        <v>17</v>
      </c>
      <c r="C28" s="8">
        <f t="shared" si="6"/>
        <v>8400</v>
      </c>
      <c r="D28" s="8">
        <v>8400</v>
      </c>
      <c r="E28" s="8"/>
      <c r="F28" s="8"/>
      <c r="G28" s="8"/>
      <c r="H28" s="8">
        <f t="shared" si="7"/>
        <v>8400</v>
      </c>
      <c r="I28" s="8">
        <v>8400</v>
      </c>
      <c r="J28" s="8"/>
      <c r="K28" s="8"/>
      <c r="L28" s="8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0.25" customHeight="1" x14ac:dyDescent="0.25">
      <c r="A29" s="5">
        <v>1</v>
      </c>
      <c r="B29" s="5">
        <v>2</v>
      </c>
      <c r="C29" s="5">
        <v>3</v>
      </c>
      <c r="D29" s="5">
        <v>4</v>
      </c>
      <c r="E29" s="5">
        <v>5</v>
      </c>
      <c r="F29" s="5">
        <v>6</v>
      </c>
      <c r="G29" s="5">
        <v>7</v>
      </c>
      <c r="H29" s="5">
        <v>8</v>
      </c>
      <c r="I29" s="5">
        <v>9</v>
      </c>
      <c r="J29" s="5">
        <v>10</v>
      </c>
      <c r="K29" s="5">
        <v>11</v>
      </c>
      <c r="L29" s="5">
        <v>12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0" customHeight="1" x14ac:dyDescent="0.25">
      <c r="A30" s="5"/>
      <c r="B30" s="6" t="s">
        <v>16</v>
      </c>
      <c r="C30" s="8">
        <f t="shared" si="6"/>
        <v>7227.7</v>
      </c>
      <c r="D30" s="8"/>
      <c r="E30" s="8">
        <v>7227.7</v>
      </c>
      <c r="F30" s="8"/>
      <c r="G30" s="8"/>
      <c r="H30" s="8">
        <f t="shared" si="7"/>
        <v>7227.7</v>
      </c>
      <c r="I30" s="8"/>
      <c r="J30" s="8">
        <v>7227.7</v>
      </c>
      <c r="K30" s="8"/>
      <c r="L30" s="8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07.25" customHeight="1" x14ac:dyDescent="0.25">
      <c r="A31" s="5"/>
      <c r="B31" s="6" t="s">
        <v>30</v>
      </c>
      <c r="C31" s="8">
        <f t="shared" si="6"/>
        <v>82.5</v>
      </c>
      <c r="D31" s="8"/>
      <c r="E31" s="8"/>
      <c r="F31" s="8">
        <v>82.5</v>
      </c>
      <c r="G31" s="8"/>
      <c r="H31" s="8">
        <f t="shared" si="7"/>
        <v>82.5</v>
      </c>
      <c r="I31" s="8"/>
      <c r="J31" s="8"/>
      <c r="K31" s="8">
        <v>82.5</v>
      </c>
      <c r="L31" s="8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36.25" customHeight="1" x14ac:dyDescent="0.25">
      <c r="A32" s="5"/>
      <c r="B32" s="6" t="s">
        <v>31</v>
      </c>
      <c r="C32" s="8">
        <f t="shared" si="6"/>
        <v>344.8</v>
      </c>
      <c r="D32" s="8"/>
      <c r="E32" s="8"/>
      <c r="F32" s="8">
        <v>344.8</v>
      </c>
      <c r="G32" s="8"/>
      <c r="H32" s="8">
        <f t="shared" si="7"/>
        <v>343.6</v>
      </c>
      <c r="I32" s="8"/>
      <c r="J32" s="8"/>
      <c r="K32" s="8">
        <v>343.6</v>
      </c>
      <c r="L32" s="8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1" customHeight="1" x14ac:dyDescent="0.25">
      <c r="A33" s="5">
        <v>1</v>
      </c>
      <c r="B33" s="5">
        <v>2</v>
      </c>
      <c r="C33" s="5">
        <v>3</v>
      </c>
      <c r="D33" s="5">
        <v>4</v>
      </c>
      <c r="E33" s="5">
        <v>5</v>
      </c>
      <c r="F33" s="5">
        <v>6</v>
      </c>
      <c r="G33" s="5">
        <v>7</v>
      </c>
      <c r="H33" s="5">
        <v>8</v>
      </c>
      <c r="I33" s="5">
        <v>9</v>
      </c>
      <c r="J33" s="5">
        <v>10</v>
      </c>
      <c r="K33" s="5">
        <v>11</v>
      </c>
      <c r="L33" s="5">
        <v>12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17" customHeight="1" x14ac:dyDescent="0.25">
      <c r="A34" s="5"/>
      <c r="B34" s="6" t="s">
        <v>32</v>
      </c>
      <c r="C34" s="8">
        <f t="shared" si="6"/>
        <v>1200</v>
      </c>
      <c r="D34" s="8"/>
      <c r="E34" s="8">
        <v>1200</v>
      </c>
      <c r="F34" s="8"/>
      <c r="G34" s="8"/>
      <c r="H34" s="8">
        <f t="shared" si="7"/>
        <v>1200</v>
      </c>
      <c r="I34" s="8"/>
      <c r="J34" s="8">
        <v>1200</v>
      </c>
      <c r="K34" s="8"/>
      <c r="L34" s="8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19.75" customHeight="1" x14ac:dyDescent="0.25">
      <c r="A35" s="5"/>
      <c r="B35" s="6" t="s">
        <v>33</v>
      </c>
      <c r="C35" s="8">
        <f t="shared" si="6"/>
        <v>15814.2</v>
      </c>
      <c r="D35" s="8"/>
      <c r="E35" s="8">
        <v>15814.2</v>
      </c>
      <c r="F35" s="8"/>
      <c r="G35" s="8"/>
      <c r="H35" s="8">
        <f t="shared" si="7"/>
        <v>15814.2</v>
      </c>
      <c r="I35" s="8"/>
      <c r="J35" s="8">
        <v>15814.2</v>
      </c>
      <c r="K35" s="8"/>
      <c r="L35" s="8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6.75" customHeight="1" x14ac:dyDescent="0.25">
      <c r="A36" s="5"/>
      <c r="B36" s="6" t="s">
        <v>34</v>
      </c>
      <c r="C36" s="8">
        <f t="shared" si="6"/>
        <v>9252</v>
      </c>
      <c r="D36" s="8"/>
      <c r="E36" s="8">
        <v>7600</v>
      </c>
      <c r="F36" s="8">
        <v>1652</v>
      </c>
      <c r="G36" s="8"/>
      <c r="H36" s="8">
        <f t="shared" si="7"/>
        <v>8352</v>
      </c>
      <c r="I36" s="8"/>
      <c r="J36" s="8">
        <v>6700</v>
      </c>
      <c r="K36" s="8">
        <v>1652</v>
      </c>
      <c r="L36" s="8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0.25" customHeight="1" x14ac:dyDescent="0.25">
      <c r="A37" s="5">
        <v>1</v>
      </c>
      <c r="B37" s="5">
        <v>2</v>
      </c>
      <c r="C37" s="5">
        <v>3</v>
      </c>
      <c r="D37" s="5">
        <v>4</v>
      </c>
      <c r="E37" s="5">
        <v>5</v>
      </c>
      <c r="F37" s="5">
        <v>6</v>
      </c>
      <c r="G37" s="5">
        <v>7</v>
      </c>
      <c r="H37" s="5">
        <v>8</v>
      </c>
      <c r="I37" s="5">
        <v>9</v>
      </c>
      <c r="J37" s="5">
        <v>10</v>
      </c>
      <c r="K37" s="5">
        <v>11</v>
      </c>
      <c r="L37" s="5">
        <v>12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5" customHeight="1" x14ac:dyDescent="0.25">
      <c r="A38" s="5"/>
      <c r="B38" s="6" t="s">
        <v>22</v>
      </c>
      <c r="C38" s="8">
        <f t="shared" si="6"/>
        <v>830.1</v>
      </c>
      <c r="D38" s="8"/>
      <c r="E38" s="8"/>
      <c r="F38" s="8">
        <v>830.1</v>
      </c>
      <c r="G38" s="8"/>
      <c r="H38" s="8">
        <f t="shared" si="7"/>
        <v>750.1</v>
      </c>
      <c r="I38" s="8"/>
      <c r="J38" s="8"/>
      <c r="K38" s="8">
        <v>750.1</v>
      </c>
      <c r="L38" s="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5" customHeight="1" x14ac:dyDescent="0.25">
      <c r="A39" s="5"/>
      <c r="B39" s="6" t="s">
        <v>42</v>
      </c>
      <c r="C39" s="8">
        <f t="shared" si="6"/>
        <v>445.4</v>
      </c>
      <c r="D39" s="8"/>
      <c r="E39" s="8"/>
      <c r="F39" s="8">
        <v>445.4</v>
      </c>
      <c r="G39" s="8"/>
      <c r="H39" s="8">
        <f t="shared" si="7"/>
        <v>445.4</v>
      </c>
      <c r="I39" s="8"/>
      <c r="J39" s="8"/>
      <c r="K39" s="8">
        <v>445.4</v>
      </c>
      <c r="L39" s="8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96.5" customHeight="1" x14ac:dyDescent="0.25">
      <c r="A40" s="5"/>
      <c r="B40" s="6" t="s">
        <v>35</v>
      </c>
      <c r="C40" s="8">
        <f t="shared" si="6"/>
        <v>430</v>
      </c>
      <c r="D40" s="8"/>
      <c r="E40" s="8"/>
      <c r="F40" s="8">
        <v>430</v>
      </c>
      <c r="G40" s="8"/>
      <c r="H40" s="8">
        <f t="shared" si="7"/>
        <v>430</v>
      </c>
      <c r="I40" s="8"/>
      <c r="J40" s="8"/>
      <c r="K40" s="8">
        <v>430</v>
      </c>
      <c r="L40" s="8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2.5" customHeight="1" x14ac:dyDescent="0.25">
      <c r="A41" s="5">
        <v>1</v>
      </c>
      <c r="B41" s="5">
        <v>2</v>
      </c>
      <c r="C41" s="5">
        <v>3</v>
      </c>
      <c r="D41" s="5">
        <v>4</v>
      </c>
      <c r="E41" s="5">
        <v>5</v>
      </c>
      <c r="F41" s="5">
        <v>6</v>
      </c>
      <c r="G41" s="5">
        <v>7</v>
      </c>
      <c r="H41" s="5">
        <v>8</v>
      </c>
      <c r="I41" s="5">
        <v>9</v>
      </c>
      <c r="J41" s="5">
        <v>10</v>
      </c>
      <c r="K41" s="5">
        <v>11</v>
      </c>
      <c r="L41" s="5">
        <v>12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96" customHeight="1" x14ac:dyDescent="0.25">
      <c r="A42" s="5"/>
      <c r="B42" s="6" t="s">
        <v>36</v>
      </c>
      <c r="C42" s="8">
        <f t="shared" si="6"/>
        <v>1232.0999999999999</v>
      </c>
      <c r="D42" s="8"/>
      <c r="E42" s="8"/>
      <c r="F42" s="8">
        <v>1232.0999999999999</v>
      </c>
      <c r="G42" s="8"/>
      <c r="H42" s="8">
        <f t="shared" si="7"/>
        <v>1232.0999999999999</v>
      </c>
      <c r="I42" s="8"/>
      <c r="J42" s="8"/>
      <c r="K42" s="8">
        <v>1232.0999999999999</v>
      </c>
      <c r="L42" s="8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54" customHeight="1" x14ac:dyDescent="0.25">
      <c r="A43" s="5"/>
      <c r="B43" s="6" t="s">
        <v>37</v>
      </c>
      <c r="C43" s="8">
        <f t="shared" si="6"/>
        <v>12.6</v>
      </c>
      <c r="D43" s="8"/>
      <c r="E43" s="8"/>
      <c r="F43" s="8">
        <v>12.6</v>
      </c>
      <c r="G43" s="8"/>
      <c r="H43" s="8">
        <f t="shared" si="7"/>
        <v>12.6</v>
      </c>
      <c r="I43" s="8"/>
      <c r="J43" s="8"/>
      <c r="K43" s="8">
        <v>12.6</v>
      </c>
      <c r="L43" s="8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59.25" customHeight="1" x14ac:dyDescent="0.25">
      <c r="A44" s="5"/>
      <c r="B44" s="6" t="s">
        <v>38</v>
      </c>
      <c r="C44" s="8">
        <f t="shared" si="6"/>
        <v>3.7</v>
      </c>
      <c r="D44" s="8"/>
      <c r="E44" s="8"/>
      <c r="F44" s="8">
        <v>3.7</v>
      </c>
      <c r="G44" s="8"/>
      <c r="H44" s="8">
        <f t="shared" si="7"/>
        <v>3.7</v>
      </c>
      <c r="I44" s="8"/>
      <c r="J44" s="8"/>
      <c r="K44" s="8">
        <v>3.7</v>
      </c>
      <c r="L44" s="8"/>
    </row>
    <row r="45" spans="1:26" ht="63" x14ac:dyDescent="0.25">
      <c r="A45" s="5"/>
      <c r="B45" s="6" t="s">
        <v>39</v>
      </c>
      <c r="C45" s="8">
        <f t="shared" si="6"/>
        <v>1452.9</v>
      </c>
      <c r="D45" s="8"/>
      <c r="E45" s="8"/>
      <c r="F45" s="8">
        <v>1452.9</v>
      </c>
      <c r="G45" s="8"/>
      <c r="H45" s="8">
        <f t="shared" si="7"/>
        <v>1450.8</v>
      </c>
      <c r="I45" s="8"/>
      <c r="J45" s="8"/>
      <c r="K45" s="8">
        <v>1450.8</v>
      </c>
      <c r="L45" s="8"/>
    </row>
    <row r="46" spans="1:26" ht="58.5" customHeight="1" x14ac:dyDescent="0.25">
      <c r="A46" s="5"/>
      <c r="B46" s="6" t="s">
        <v>40</v>
      </c>
      <c r="C46" s="8">
        <f t="shared" si="6"/>
        <v>158</v>
      </c>
      <c r="D46" s="8"/>
      <c r="E46" s="8"/>
      <c r="F46" s="8">
        <v>158</v>
      </c>
      <c r="G46" s="8"/>
      <c r="H46" s="8">
        <f t="shared" si="7"/>
        <v>158</v>
      </c>
      <c r="I46" s="8"/>
      <c r="J46" s="8"/>
      <c r="K46" s="8">
        <v>158</v>
      </c>
      <c r="L46" s="8"/>
    </row>
    <row r="47" spans="1:26" ht="138.75" customHeight="1" x14ac:dyDescent="0.25">
      <c r="A47" s="5"/>
      <c r="B47" s="6" t="s">
        <v>23</v>
      </c>
      <c r="C47" s="8">
        <f t="shared" si="6"/>
        <v>240</v>
      </c>
      <c r="D47" s="8"/>
      <c r="E47" s="8"/>
      <c r="F47" s="8">
        <v>240</v>
      </c>
      <c r="G47" s="8"/>
      <c r="H47" s="8">
        <f t="shared" si="7"/>
        <v>239.7</v>
      </c>
      <c r="I47" s="8"/>
      <c r="J47" s="8"/>
      <c r="K47" s="8">
        <v>239.7</v>
      </c>
      <c r="L47" s="8"/>
    </row>
    <row r="48" spans="1:26" ht="24" customHeight="1" x14ac:dyDescent="0.25">
      <c r="A48" s="5">
        <v>1</v>
      </c>
      <c r="B48" s="5">
        <v>2</v>
      </c>
      <c r="C48" s="5">
        <v>3</v>
      </c>
      <c r="D48" s="5">
        <v>4</v>
      </c>
      <c r="E48" s="5">
        <v>5</v>
      </c>
      <c r="F48" s="5">
        <v>6</v>
      </c>
      <c r="G48" s="5">
        <v>7</v>
      </c>
      <c r="H48" s="5">
        <v>8</v>
      </c>
      <c r="I48" s="5">
        <v>9</v>
      </c>
      <c r="J48" s="5">
        <v>10</v>
      </c>
      <c r="K48" s="5">
        <v>11</v>
      </c>
      <c r="L48" s="5">
        <v>12</v>
      </c>
    </row>
    <row r="49" spans="1:12" ht="94.5" x14ac:dyDescent="0.25">
      <c r="A49" s="5"/>
      <c r="B49" s="6" t="s">
        <v>41</v>
      </c>
      <c r="C49" s="8">
        <f t="shared" si="6"/>
        <v>644.9</v>
      </c>
      <c r="D49" s="8"/>
      <c r="E49" s="8">
        <v>644.9</v>
      </c>
      <c r="F49" s="8"/>
      <c r="G49" s="8"/>
      <c r="H49" s="8">
        <f t="shared" si="7"/>
        <v>644.9</v>
      </c>
      <c r="I49" s="8"/>
      <c r="J49" s="8">
        <v>644.9</v>
      </c>
      <c r="K49" s="8"/>
      <c r="L49" s="8"/>
    </row>
    <row r="50" spans="1:12" ht="154.5" customHeight="1" x14ac:dyDescent="0.25">
      <c r="A50" s="13" t="s">
        <v>43</v>
      </c>
      <c r="B50" s="6"/>
      <c r="C50" s="12">
        <f>C51+C52+C54+C55</f>
        <v>2399.4</v>
      </c>
      <c r="D50" s="12">
        <f>D51+D52+D54+D55</f>
        <v>0</v>
      </c>
      <c r="E50" s="12">
        <f>E51+E52+E54+E55</f>
        <v>934.5</v>
      </c>
      <c r="F50" s="12">
        <f>F51+F52+F54+F55</f>
        <v>1464.9</v>
      </c>
      <c r="G50" s="19"/>
      <c r="H50" s="12">
        <f>H51+H52+H54+H55</f>
        <v>2235</v>
      </c>
      <c r="I50" s="12">
        <f>I51+I52+I54+I55</f>
        <v>0</v>
      </c>
      <c r="J50" s="12">
        <f>J51+J52+J54+J55</f>
        <v>934.5</v>
      </c>
      <c r="K50" s="12">
        <f>K51+K52+K54+K55</f>
        <v>1300.5</v>
      </c>
      <c r="L50" s="19"/>
    </row>
    <row r="51" spans="1:12" ht="91.5" customHeight="1" x14ac:dyDescent="0.25">
      <c r="A51" s="17"/>
      <c r="B51" s="6" t="s">
        <v>44</v>
      </c>
      <c r="C51" s="8">
        <f t="shared" si="6"/>
        <v>697.7</v>
      </c>
      <c r="D51" s="18"/>
      <c r="E51" s="18"/>
      <c r="F51" s="18">
        <v>697.7</v>
      </c>
      <c r="G51" s="18"/>
      <c r="H51" s="8">
        <f t="shared" ref="H51:H55" si="8">I51+J51+K51+L51</f>
        <v>533.29999999999995</v>
      </c>
      <c r="I51" s="18"/>
      <c r="J51" s="18"/>
      <c r="K51" s="18">
        <v>533.29999999999995</v>
      </c>
      <c r="L51" s="18"/>
    </row>
    <row r="52" spans="1:12" ht="134.25" customHeight="1" x14ac:dyDescent="0.25">
      <c r="A52" s="17"/>
      <c r="B52" s="6" t="s">
        <v>45</v>
      </c>
      <c r="C52" s="8">
        <f t="shared" si="6"/>
        <v>767.2</v>
      </c>
      <c r="D52" s="18"/>
      <c r="E52" s="18"/>
      <c r="F52" s="18">
        <v>767.2</v>
      </c>
      <c r="G52" s="18"/>
      <c r="H52" s="8">
        <f t="shared" si="8"/>
        <v>767.2</v>
      </c>
      <c r="I52" s="18"/>
      <c r="J52" s="18"/>
      <c r="K52" s="18">
        <v>767.2</v>
      </c>
      <c r="L52" s="18"/>
    </row>
    <row r="53" spans="1:12" x14ac:dyDescent="0.25">
      <c r="A53" s="5">
        <v>1</v>
      </c>
      <c r="B53" s="5">
        <v>2</v>
      </c>
      <c r="C53" s="5">
        <v>3</v>
      </c>
      <c r="D53" s="5">
        <v>4</v>
      </c>
      <c r="E53" s="5">
        <v>5</v>
      </c>
      <c r="F53" s="5">
        <v>6</v>
      </c>
      <c r="G53" s="5">
        <v>7</v>
      </c>
      <c r="H53" s="5">
        <v>8</v>
      </c>
      <c r="I53" s="5">
        <v>9</v>
      </c>
      <c r="J53" s="5">
        <v>10</v>
      </c>
      <c r="K53" s="5">
        <v>11</v>
      </c>
      <c r="L53" s="5">
        <v>12</v>
      </c>
    </row>
    <row r="54" spans="1:12" ht="141.75" x14ac:dyDescent="0.25">
      <c r="A54" s="17"/>
      <c r="B54" s="6" t="s">
        <v>46</v>
      </c>
      <c r="C54" s="8">
        <f t="shared" si="6"/>
        <v>434.1</v>
      </c>
      <c r="D54" s="18"/>
      <c r="E54" s="18">
        <v>434.1</v>
      </c>
      <c r="F54" s="18"/>
      <c r="G54" s="18"/>
      <c r="H54" s="8">
        <f t="shared" si="8"/>
        <v>434.1</v>
      </c>
      <c r="I54" s="18"/>
      <c r="J54" s="18">
        <v>434.1</v>
      </c>
      <c r="K54" s="18"/>
      <c r="L54" s="18"/>
    </row>
    <row r="55" spans="1:12" ht="94.5" x14ac:dyDescent="0.25">
      <c r="A55" s="17"/>
      <c r="B55" s="6" t="s">
        <v>47</v>
      </c>
      <c r="C55" s="8">
        <f t="shared" si="6"/>
        <v>500.4</v>
      </c>
      <c r="D55" s="18"/>
      <c r="E55" s="18">
        <v>500.4</v>
      </c>
      <c r="F55" s="18"/>
      <c r="G55" s="18"/>
      <c r="H55" s="8">
        <f t="shared" si="8"/>
        <v>500.4</v>
      </c>
      <c r="I55" s="18"/>
      <c r="J55" s="18">
        <v>500.4</v>
      </c>
      <c r="K55" s="18"/>
      <c r="L55" s="18"/>
    </row>
    <row r="56" spans="1:12" ht="121.5" customHeight="1" x14ac:dyDescent="0.25">
      <c r="A56" s="13" t="s">
        <v>48</v>
      </c>
      <c r="B56" s="13"/>
      <c r="C56" s="12">
        <f>C57+C59</f>
        <v>54.400000000000006</v>
      </c>
      <c r="D56" s="12">
        <f>D57+D59</f>
        <v>0</v>
      </c>
      <c r="E56" s="12">
        <f>E57+E59</f>
        <v>0</v>
      </c>
      <c r="F56" s="12">
        <f>F57+F59</f>
        <v>54.400000000000006</v>
      </c>
      <c r="G56" s="19"/>
      <c r="H56" s="12">
        <f>H57+H59</f>
        <v>54.3</v>
      </c>
      <c r="I56" s="12">
        <f>I57+I59</f>
        <v>0</v>
      </c>
      <c r="J56" s="12">
        <f>J57+J59</f>
        <v>0</v>
      </c>
      <c r="K56" s="12">
        <f>K57+K59</f>
        <v>54.3</v>
      </c>
      <c r="L56" s="19"/>
    </row>
    <row r="57" spans="1:12" ht="117.75" customHeight="1" x14ac:dyDescent="0.25">
      <c r="A57" s="17"/>
      <c r="B57" s="6" t="s">
        <v>49</v>
      </c>
      <c r="C57" s="8">
        <f t="shared" si="6"/>
        <v>9.8000000000000007</v>
      </c>
      <c r="D57" s="18"/>
      <c r="E57" s="18"/>
      <c r="F57" s="18">
        <v>9.8000000000000007</v>
      </c>
      <c r="G57" s="18"/>
      <c r="H57" s="8">
        <f t="shared" ref="H57:H59" si="9">I57+J57+K57+L57</f>
        <v>9.8000000000000007</v>
      </c>
      <c r="I57" s="18"/>
      <c r="J57" s="18"/>
      <c r="K57" s="18">
        <v>9.8000000000000007</v>
      </c>
      <c r="L57" s="18"/>
    </row>
    <row r="58" spans="1:12" ht="17.25" customHeight="1" x14ac:dyDescent="0.25">
      <c r="A58" s="5">
        <v>1</v>
      </c>
      <c r="B58" s="5">
        <v>2</v>
      </c>
      <c r="C58" s="5">
        <v>3</v>
      </c>
      <c r="D58" s="5">
        <v>4</v>
      </c>
      <c r="E58" s="5">
        <v>5</v>
      </c>
      <c r="F58" s="5">
        <v>6</v>
      </c>
      <c r="G58" s="5">
        <v>7</v>
      </c>
      <c r="H58" s="5">
        <v>8</v>
      </c>
      <c r="I58" s="5">
        <v>9</v>
      </c>
      <c r="J58" s="5">
        <v>10</v>
      </c>
      <c r="K58" s="5">
        <v>11</v>
      </c>
      <c r="L58" s="5">
        <v>12</v>
      </c>
    </row>
    <row r="59" spans="1:12" ht="78.75" x14ac:dyDescent="0.25">
      <c r="A59" s="17"/>
      <c r="B59" s="6" t="s">
        <v>50</v>
      </c>
      <c r="C59" s="8">
        <f t="shared" si="6"/>
        <v>44.6</v>
      </c>
      <c r="D59" s="18"/>
      <c r="E59" s="18"/>
      <c r="F59" s="18">
        <v>44.6</v>
      </c>
      <c r="G59" s="18"/>
      <c r="H59" s="8">
        <f t="shared" si="9"/>
        <v>44.5</v>
      </c>
      <c r="I59" s="18"/>
      <c r="J59" s="18"/>
      <c r="K59" s="18">
        <v>44.5</v>
      </c>
      <c r="L59" s="18"/>
    </row>
    <row r="60" spans="1:12" ht="31.5" x14ac:dyDescent="0.25">
      <c r="A60" s="13" t="s">
        <v>51</v>
      </c>
      <c r="B60" s="13"/>
      <c r="C60" s="20">
        <f>C10+C25+C50+C56</f>
        <v>133136.5</v>
      </c>
      <c r="D60" s="12">
        <f>D10+D25+D50+D56</f>
        <v>22106</v>
      </c>
      <c r="E60" s="12">
        <f>E10+E25+E50+E56</f>
        <v>97176.900000000009</v>
      </c>
      <c r="F60" s="12">
        <f>F10+F25+F50+F56</f>
        <v>13408.2</v>
      </c>
      <c r="G60" s="12"/>
      <c r="H60" s="20">
        <f>H10+H25+H50+H56</f>
        <v>92031.099999999991</v>
      </c>
      <c r="I60" s="12">
        <f>I10+I25+I50+I56</f>
        <v>22106</v>
      </c>
      <c r="J60" s="12">
        <f>J10+J25+J50+J56</f>
        <v>56498.100000000006</v>
      </c>
      <c r="K60" s="12">
        <f>K10+K25+K50+K56</f>
        <v>12981.599999999999</v>
      </c>
      <c r="L60" s="12"/>
    </row>
    <row r="63" spans="1:12" x14ac:dyDescent="0.25">
      <c r="A63" s="1" t="s">
        <v>52</v>
      </c>
      <c r="D63" s="1" t="s">
        <v>53</v>
      </c>
    </row>
    <row r="68" spans="1:2" x14ac:dyDescent="0.25">
      <c r="A68" s="1" t="s">
        <v>55</v>
      </c>
      <c r="B68" s="1" t="s">
        <v>54</v>
      </c>
    </row>
  </sheetData>
  <mergeCells count="13">
    <mergeCell ref="K5:L5"/>
    <mergeCell ref="A6:A8"/>
    <mergeCell ref="B6:B8"/>
    <mergeCell ref="A3:L3"/>
    <mergeCell ref="A4:L4"/>
    <mergeCell ref="A1:L1"/>
    <mergeCell ref="A2:L2"/>
    <mergeCell ref="D7:G7"/>
    <mergeCell ref="C7:C8"/>
    <mergeCell ref="C6:G6"/>
    <mergeCell ref="H6:L6"/>
    <mergeCell ref="H7:H8"/>
    <mergeCell ref="I7:L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2015-03-26T14:29:12Z</dcterms:modified>
</cp:coreProperties>
</file>