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" i="1" l="1"/>
  <c r="H14" i="1"/>
  <c r="F39" i="1" l="1"/>
  <c r="D36" i="1"/>
  <c r="E36" i="1"/>
  <c r="F36" i="1"/>
  <c r="G36" i="1"/>
  <c r="H36" i="1"/>
  <c r="I36" i="1"/>
  <c r="J36" i="1"/>
  <c r="K36" i="1"/>
  <c r="C36" i="1"/>
  <c r="D21" i="1"/>
  <c r="E21" i="1"/>
  <c r="F21" i="1"/>
  <c r="G21" i="1"/>
  <c r="I21" i="1"/>
  <c r="J21" i="1"/>
  <c r="K21" i="1"/>
  <c r="D10" i="1"/>
  <c r="E10" i="1"/>
  <c r="F10" i="1"/>
  <c r="I10" i="1"/>
  <c r="J10" i="1"/>
  <c r="K10" i="1"/>
  <c r="C13" i="1"/>
  <c r="C14" i="1"/>
  <c r="C15" i="1"/>
  <c r="H43" i="1" l="1"/>
  <c r="H44" i="1"/>
  <c r="H45" i="1"/>
  <c r="H42" i="1"/>
  <c r="C16" i="1"/>
  <c r="C12" i="1"/>
  <c r="D41" i="1"/>
  <c r="E41" i="1"/>
  <c r="F41" i="1"/>
  <c r="I41" i="1"/>
  <c r="J41" i="1"/>
  <c r="K41" i="1"/>
  <c r="C43" i="1"/>
  <c r="C44" i="1"/>
  <c r="C45" i="1"/>
  <c r="C42" i="1"/>
  <c r="D39" i="1"/>
  <c r="E39" i="1"/>
  <c r="I39" i="1"/>
  <c r="J39" i="1"/>
  <c r="K39" i="1"/>
  <c r="C40" i="1"/>
  <c r="C39" i="1" s="1"/>
  <c r="C38" i="1"/>
  <c r="C33" i="1"/>
  <c r="C32" i="1"/>
  <c r="H38" i="1"/>
  <c r="D31" i="1"/>
  <c r="E31" i="1"/>
  <c r="F31" i="1"/>
  <c r="I31" i="1"/>
  <c r="J31" i="1"/>
  <c r="K31" i="1"/>
  <c r="H34" i="1"/>
  <c r="C34" i="1"/>
  <c r="H19" i="1"/>
  <c r="C19" i="1"/>
  <c r="H41" i="1" l="1"/>
  <c r="J46" i="1"/>
  <c r="D46" i="1"/>
  <c r="C41" i="1"/>
  <c r="H37" i="1"/>
  <c r="C37" i="1"/>
  <c r="E46" i="1"/>
  <c r="F46" i="1"/>
  <c r="I46" i="1"/>
  <c r="K46" i="1"/>
  <c r="H40" i="1" l="1"/>
  <c r="H39" i="1" s="1"/>
  <c r="H35" i="1"/>
  <c r="H33" i="1"/>
  <c r="H32" i="1"/>
  <c r="H25" i="1"/>
  <c r="C25" i="1"/>
  <c r="H30" i="1"/>
  <c r="H29" i="1"/>
  <c r="H28" i="1"/>
  <c r="H27" i="1"/>
  <c r="H26" i="1"/>
  <c r="H24" i="1"/>
  <c r="H23" i="1"/>
  <c r="H22" i="1"/>
  <c r="C29" i="1"/>
  <c r="C30" i="1"/>
  <c r="C35" i="1"/>
  <c r="C31" i="1" s="1"/>
  <c r="C22" i="1"/>
  <c r="C23" i="1"/>
  <c r="C24" i="1"/>
  <c r="C26" i="1"/>
  <c r="C27" i="1"/>
  <c r="C28" i="1"/>
  <c r="H20" i="1"/>
  <c r="H18" i="1"/>
  <c r="H17" i="1"/>
  <c r="H16" i="1"/>
  <c r="H15" i="1"/>
  <c r="H12" i="1"/>
  <c r="H11" i="1"/>
  <c r="C17" i="1"/>
  <c r="C18" i="1"/>
  <c r="C20" i="1"/>
  <c r="C11" i="1"/>
  <c r="C21" i="1" l="1"/>
  <c r="H21" i="1"/>
  <c r="C10" i="1"/>
  <c r="C46" i="1" s="1"/>
  <c r="H10" i="1"/>
  <c r="H31" i="1"/>
  <c r="H46" i="1" l="1"/>
</calcChain>
</file>

<file path=xl/sharedStrings.xml><?xml version="1.0" encoding="utf-8"?>
<sst xmlns="http://schemas.openxmlformats.org/spreadsheetml/2006/main" count="62" uniqueCount="53">
  <si>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</si>
  <si>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</si>
  <si>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</si>
  <si>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</si>
  <si>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</si>
  <si>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</si>
  <si>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</si>
  <si>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</si>
  <si>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</si>
  <si>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</si>
  <si>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"Устойчивое развитие территории Дзержинского сельского поселения на период 2014 - 2016 годов"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</si>
  <si>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</si>
  <si>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</si>
  <si>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</si>
  <si>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</si>
  <si>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</si>
  <si>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</si>
  <si>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</si>
  <si>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</si>
  <si>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</si>
  <si>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 Т Ч Е Т</t>
  </si>
  <si>
    <t>Субсидии на обеспечение мероприятий по капитальному ремонту многоквартирных домов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</si>
  <si>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</si>
  <si>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</si>
  <si>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</si>
  <si>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</si>
  <si>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</si>
  <si>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</si>
  <si>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</si>
  <si>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</si>
  <si>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</si>
  <si>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</si>
  <si>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</si>
  <si>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</si>
  <si>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</si>
  <si>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</si>
  <si>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>Укрепление пожарной безопасности на территории поселения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</si>
  <si>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</si>
  <si>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</si>
  <si>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</si>
  <si>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</si>
  <si>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</si>
  <si>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t>Объем финансирования                                                                                     План на 2015 год</t>
  </si>
  <si>
    <t>Мероприятия по предупреждению и ликвидации последствий чрезвычайных ситуаций и стихийных бедствий</t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</si>
  <si>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</si>
  <si>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</si>
  <si>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</si>
  <si>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</si>
  <si>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t>Реализация проектов местных инициатив граждан, получивших грантовую поддержку</t>
  </si>
  <si>
    <r>
      <rPr>
        <b/>
        <sz val="14"/>
        <color theme="1"/>
        <rFont val="Times New Roman"/>
        <family val="1"/>
        <charset val="204"/>
      </rPr>
      <t>за 9 месяцев 2015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</si>
  <si>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Развитие сельского хозяйства в ЛО</t>
  </si>
  <si>
    <t>Обеспечение выплат стимулирующего характера работникам муниципальных учреждений культуры</t>
  </si>
  <si>
    <t>Объем финансирования                                                                                     Факт за 9 месяцев 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</si>
</sst>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top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view="pageLayout" zoomScaleNormal="100" workbookViewId="0">
      <selection activeCell="H16" sqref="H16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3" width="11.140625" style="1" customWidth="1"/>
    <col min="4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26" ht="18.75" x14ac:dyDescent="0.3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26" ht="18.75" x14ac:dyDescent="0.3">
      <c r="A3" s="19" t="s">
        <v>10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26" ht="18.75" x14ac:dyDescent="0.3">
      <c r="A4" s="22" t="s">
        <v>49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26" x14ac:dyDescent="0.25">
      <c r="K5" s="21" t="s">
        <v>8</v>
      </c>
      <c r="L5" s="21"/>
    </row>
    <row r="6" spans="1:26" ht="60" customHeight="1" x14ac:dyDescent="0.25">
      <c r="A6" s="20" t="s">
        <v>0</v>
      </c>
      <c r="B6" s="20" t="s">
        <v>1</v>
      </c>
      <c r="C6" s="20" t="s">
        <v>42</v>
      </c>
      <c r="D6" s="20"/>
      <c r="E6" s="20"/>
      <c r="F6" s="20"/>
      <c r="G6" s="20"/>
      <c r="H6" s="20" t="s">
        <v>52</v>
      </c>
      <c r="I6" s="20"/>
      <c r="J6" s="20"/>
      <c r="K6" s="20"/>
      <c r="L6" s="20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20"/>
      <c r="B7" s="20"/>
      <c r="C7" s="20" t="s">
        <v>2</v>
      </c>
      <c r="D7" s="20" t="s">
        <v>7</v>
      </c>
      <c r="E7" s="20"/>
      <c r="F7" s="20"/>
      <c r="G7" s="20"/>
      <c r="H7" s="20" t="s">
        <v>2</v>
      </c>
      <c r="I7" s="20" t="s">
        <v>7</v>
      </c>
      <c r="J7" s="20"/>
      <c r="K7" s="20"/>
      <c r="L7" s="20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20"/>
      <c r="B8" s="20"/>
      <c r="C8" s="20"/>
      <c r="D8" s="3" t="s">
        <v>3</v>
      </c>
      <c r="E8" s="3" t="s">
        <v>4</v>
      </c>
      <c r="F8" s="3" t="s">
        <v>5</v>
      </c>
      <c r="G8" s="3" t="s">
        <v>6</v>
      </c>
      <c r="H8" s="20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3.25" x14ac:dyDescent="0.25">
      <c r="A10" s="8" t="s">
        <v>19</v>
      </c>
      <c r="B10" s="4"/>
      <c r="C10" s="9">
        <f>C11+C12+C15+C16+C17+C18+C20+C19+C14+C13</f>
        <v>86121.7</v>
      </c>
      <c r="D10" s="9">
        <f t="shared" ref="D10:K10" si="0">D11+D12+D15+D16+D17+D18+D20+D19+D14+D13</f>
        <v>22540</v>
      </c>
      <c r="E10" s="9">
        <f t="shared" si="0"/>
        <v>59252.9</v>
      </c>
      <c r="F10" s="9">
        <f t="shared" si="0"/>
        <v>4328.8</v>
      </c>
      <c r="G10" s="9"/>
      <c r="H10" s="9">
        <f t="shared" si="0"/>
        <v>20761.099999999999</v>
      </c>
      <c r="I10" s="9">
        <f t="shared" si="0"/>
        <v>3868.7</v>
      </c>
      <c r="J10" s="9">
        <f t="shared" si="0"/>
        <v>14224.1</v>
      </c>
      <c r="K10" s="9">
        <f t="shared" si="0"/>
        <v>2668.3</v>
      </c>
      <c r="L10" s="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02.75" customHeight="1" x14ac:dyDescent="0.25">
      <c r="A11" s="6"/>
      <c r="B11" s="5" t="s">
        <v>11</v>
      </c>
      <c r="C11" s="7">
        <f>D11+E11+F11+G11</f>
        <v>2233.8000000000002</v>
      </c>
      <c r="D11" s="7"/>
      <c r="E11" s="7"/>
      <c r="F11" s="7">
        <v>2233.8000000000002</v>
      </c>
      <c r="G11" s="7"/>
      <c r="H11" s="7">
        <f>I11+J11+K11+L11</f>
        <v>1371.5</v>
      </c>
      <c r="I11" s="7"/>
      <c r="J11" s="7"/>
      <c r="K11" s="7">
        <v>1371.5</v>
      </c>
      <c r="L11" s="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84.75" customHeight="1" x14ac:dyDescent="0.25">
      <c r="A12" s="4"/>
      <c r="B12" s="5" t="s">
        <v>12</v>
      </c>
      <c r="C12" s="7">
        <f>D12+E12+F12</f>
        <v>1101.0999999999999</v>
      </c>
      <c r="D12" s="7"/>
      <c r="E12" s="7"/>
      <c r="F12" s="7">
        <v>1101.0999999999999</v>
      </c>
      <c r="G12" s="7"/>
      <c r="H12" s="7">
        <f t="shared" ref="H12:H20" si="1">I12+J12+K12+L12</f>
        <v>695</v>
      </c>
      <c r="I12" s="7"/>
      <c r="J12" s="7"/>
      <c r="K12" s="7">
        <v>695</v>
      </c>
      <c r="L12" s="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84.75" customHeight="1" x14ac:dyDescent="0.25">
      <c r="A13" s="17"/>
      <c r="B13" s="18" t="s">
        <v>51</v>
      </c>
      <c r="C13" s="7">
        <f>E13</f>
        <v>414.9</v>
      </c>
      <c r="D13" s="7"/>
      <c r="E13" s="7">
        <v>414.9</v>
      </c>
      <c r="F13" s="7"/>
      <c r="G13" s="7"/>
      <c r="H13" s="7">
        <f>J13</f>
        <v>311.2</v>
      </c>
      <c r="I13" s="7"/>
      <c r="J13" s="7">
        <v>311.2</v>
      </c>
      <c r="K13" s="7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84.75" customHeight="1" x14ac:dyDescent="0.25">
      <c r="A14" s="17"/>
      <c r="B14" s="5" t="s">
        <v>50</v>
      </c>
      <c r="C14" s="7">
        <f>D14</f>
        <v>22540</v>
      </c>
      <c r="D14" s="7">
        <v>22540</v>
      </c>
      <c r="E14" s="7"/>
      <c r="F14" s="7"/>
      <c r="G14" s="7"/>
      <c r="H14" s="7">
        <f>I14</f>
        <v>3868.7</v>
      </c>
      <c r="I14" s="7">
        <v>3868.7</v>
      </c>
      <c r="J14" s="7"/>
      <c r="K14" s="7"/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98.25" customHeight="1" x14ac:dyDescent="0.25">
      <c r="A15" s="4"/>
      <c r="B15" s="5" t="s">
        <v>13</v>
      </c>
      <c r="C15" s="7">
        <f t="shared" ref="C15:C20" si="2">D15+E15+F15+G15</f>
        <v>58238</v>
      </c>
      <c r="D15" s="7"/>
      <c r="E15" s="7">
        <v>58238</v>
      </c>
      <c r="F15" s="7"/>
      <c r="G15" s="7"/>
      <c r="H15" s="7">
        <f t="shared" si="1"/>
        <v>13912.9</v>
      </c>
      <c r="I15" s="7"/>
      <c r="J15" s="7">
        <v>13912.9</v>
      </c>
      <c r="K15" s="7"/>
      <c r="L15" s="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84.75" customHeight="1" x14ac:dyDescent="0.25">
      <c r="A16" s="4"/>
      <c r="B16" s="5" t="s">
        <v>14</v>
      </c>
      <c r="C16" s="7">
        <f>D16+E16+F16</f>
        <v>60</v>
      </c>
      <c r="D16" s="7"/>
      <c r="E16" s="7"/>
      <c r="F16" s="7">
        <v>60</v>
      </c>
      <c r="G16" s="7"/>
      <c r="H16" s="7">
        <f t="shared" si="1"/>
        <v>28.8</v>
      </c>
      <c r="I16" s="7"/>
      <c r="J16" s="7"/>
      <c r="K16" s="7">
        <v>28.8</v>
      </c>
      <c r="L16" s="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98.25" customHeight="1" x14ac:dyDescent="0.25">
      <c r="A17" s="4"/>
      <c r="B17" s="5" t="s">
        <v>15</v>
      </c>
      <c r="C17" s="7">
        <f t="shared" si="2"/>
        <v>240</v>
      </c>
      <c r="D17" s="7"/>
      <c r="E17" s="7"/>
      <c r="F17" s="7">
        <v>240</v>
      </c>
      <c r="G17" s="7"/>
      <c r="H17" s="7">
        <f t="shared" si="1"/>
        <v>179.1</v>
      </c>
      <c r="I17" s="7"/>
      <c r="J17" s="7"/>
      <c r="K17" s="7">
        <v>179.1</v>
      </c>
      <c r="L17" s="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84.75" customHeight="1" x14ac:dyDescent="0.25">
      <c r="A18" s="4"/>
      <c r="B18" s="5" t="s">
        <v>16</v>
      </c>
      <c r="C18" s="7">
        <f t="shared" si="2"/>
        <v>143.9</v>
      </c>
      <c r="D18" s="7"/>
      <c r="E18" s="7"/>
      <c r="F18" s="7">
        <v>143.9</v>
      </c>
      <c r="G18" s="7"/>
      <c r="H18" s="7">
        <f t="shared" si="1"/>
        <v>143.9</v>
      </c>
      <c r="I18" s="7"/>
      <c r="J18" s="7"/>
      <c r="K18" s="7">
        <v>143.9</v>
      </c>
      <c r="L18" s="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6" customHeight="1" x14ac:dyDescent="0.25">
      <c r="A19" s="15"/>
      <c r="B19" s="5" t="s">
        <v>17</v>
      </c>
      <c r="C19" s="7">
        <f t="shared" ref="C19" si="3">D19+E19+F19+G19</f>
        <v>550</v>
      </c>
      <c r="D19" s="7"/>
      <c r="E19" s="7"/>
      <c r="F19" s="7">
        <v>550</v>
      </c>
      <c r="G19" s="7"/>
      <c r="H19" s="7">
        <f t="shared" ref="H19" si="4">I19+J19+K19+L19</f>
        <v>250</v>
      </c>
      <c r="I19" s="7"/>
      <c r="J19" s="7"/>
      <c r="K19" s="7">
        <v>250</v>
      </c>
      <c r="L19" s="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90.5" customHeight="1" x14ac:dyDescent="0.25">
      <c r="A20" s="4"/>
      <c r="B20" s="5" t="s">
        <v>44</v>
      </c>
      <c r="C20" s="7">
        <f t="shared" si="2"/>
        <v>600</v>
      </c>
      <c r="D20" s="7"/>
      <c r="E20" s="7">
        <v>600</v>
      </c>
      <c r="F20" s="7"/>
      <c r="G20" s="7"/>
      <c r="H20" s="7">
        <f t="shared" si="1"/>
        <v>0</v>
      </c>
      <c r="I20" s="7"/>
      <c r="J20" s="7">
        <v>0</v>
      </c>
      <c r="K20" s="7"/>
      <c r="L20" s="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03.25" customHeight="1" x14ac:dyDescent="0.25">
      <c r="A21" s="10" t="s">
        <v>18</v>
      </c>
      <c r="B21" s="11"/>
      <c r="C21" s="9">
        <f>C22+C23+C24+C26+C27+C28+C29+C30+C25</f>
        <v>38936.399999999994</v>
      </c>
      <c r="D21" s="9">
        <f t="shared" ref="D21:K21" si="5">D22+D23+D24+D26+D27+D28+D29+D30+D25</f>
        <v>0</v>
      </c>
      <c r="E21" s="9">
        <f t="shared" si="5"/>
        <v>33812</v>
      </c>
      <c r="F21" s="9">
        <f t="shared" si="5"/>
        <v>5124.3999999999996</v>
      </c>
      <c r="G21" s="9">
        <f t="shared" si="5"/>
        <v>0</v>
      </c>
      <c r="H21" s="9">
        <f t="shared" si="5"/>
        <v>36785.399999999994</v>
      </c>
      <c r="I21" s="9">
        <f t="shared" si="5"/>
        <v>0</v>
      </c>
      <c r="J21" s="9">
        <f t="shared" si="5"/>
        <v>33812</v>
      </c>
      <c r="K21" s="9">
        <f t="shared" si="5"/>
        <v>2973.4</v>
      </c>
      <c r="L21" s="9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36.25" customHeight="1" x14ac:dyDescent="0.25">
      <c r="A22" s="4"/>
      <c r="B22" s="5" t="s">
        <v>22</v>
      </c>
      <c r="C22" s="7">
        <f t="shared" ref="C22:C35" si="6">D22+E22+F22+G22</f>
        <v>761.1</v>
      </c>
      <c r="D22" s="7"/>
      <c r="E22" s="7"/>
      <c r="F22" s="7">
        <v>761.1</v>
      </c>
      <c r="G22" s="7"/>
      <c r="H22" s="7">
        <f t="shared" ref="H22:H30" si="7">I22+J22+K22+L22</f>
        <v>357.1</v>
      </c>
      <c r="I22" s="7"/>
      <c r="J22" s="7"/>
      <c r="K22" s="7">
        <v>357.1</v>
      </c>
      <c r="L22" s="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19.75" customHeight="1" x14ac:dyDescent="0.25">
      <c r="A23" s="4"/>
      <c r="B23" s="5" t="s">
        <v>23</v>
      </c>
      <c r="C23" s="7">
        <f t="shared" si="6"/>
        <v>33812</v>
      </c>
      <c r="D23" s="7"/>
      <c r="E23" s="7">
        <v>33812</v>
      </c>
      <c r="F23" s="7"/>
      <c r="G23" s="7"/>
      <c r="H23" s="7">
        <f t="shared" si="7"/>
        <v>33812</v>
      </c>
      <c r="I23" s="7"/>
      <c r="J23" s="7">
        <v>33812</v>
      </c>
      <c r="K23" s="7"/>
      <c r="L23" s="7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5" customHeight="1" x14ac:dyDescent="0.25">
      <c r="A24" s="4"/>
      <c r="B24" s="5" t="s">
        <v>17</v>
      </c>
      <c r="C24" s="7">
        <f t="shared" si="6"/>
        <v>99</v>
      </c>
      <c r="D24" s="7"/>
      <c r="E24" s="7"/>
      <c r="F24" s="7">
        <v>99</v>
      </c>
      <c r="G24" s="7"/>
      <c r="H24" s="7">
        <f t="shared" si="7"/>
        <v>99</v>
      </c>
      <c r="I24" s="7"/>
      <c r="J24" s="7"/>
      <c r="K24" s="7">
        <v>99</v>
      </c>
      <c r="L24" s="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5" customHeight="1" x14ac:dyDescent="0.25">
      <c r="A25" s="4"/>
      <c r="B25" s="5" t="s">
        <v>30</v>
      </c>
      <c r="C25" s="7">
        <f t="shared" si="6"/>
        <v>774</v>
      </c>
      <c r="D25" s="7"/>
      <c r="E25" s="7"/>
      <c r="F25" s="7">
        <v>774</v>
      </c>
      <c r="G25" s="7"/>
      <c r="H25" s="7">
        <f t="shared" si="7"/>
        <v>94</v>
      </c>
      <c r="I25" s="7"/>
      <c r="J25" s="7"/>
      <c r="K25" s="7">
        <v>94</v>
      </c>
      <c r="L25" s="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96.5" customHeight="1" x14ac:dyDescent="0.25">
      <c r="A26" s="4"/>
      <c r="B26" s="5" t="s">
        <v>24</v>
      </c>
      <c r="C26" s="7">
        <f t="shared" si="6"/>
        <v>500</v>
      </c>
      <c r="D26" s="7"/>
      <c r="E26" s="7"/>
      <c r="F26" s="7">
        <v>500</v>
      </c>
      <c r="G26" s="7"/>
      <c r="H26" s="7">
        <f t="shared" si="7"/>
        <v>344.5</v>
      </c>
      <c r="I26" s="7"/>
      <c r="J26" s="7"/>
      <c r="K26" s="7">
        <v>344.5</v>
      </c>
      <c r="L26" s="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87.75" customHeight="1" x14ac:dyDescent="0.25">
      <c r="A27" s="4"/>
      <c r="B27" s="5" t="s">
        <v>25</v>
      </c>
      <c r="C27" s="7">
        <f t="shared" si="6"/>
        <v>1406.5</v>
      </c>
      <c r="D27" s="7"/>
      <c r="E27" s="7"/>
      <c r="F27" s="7">
        <v>1406.5</v>
      </c>
      <c r="G27" s="7"/>
      <c r="H27" s="7">
        <f t="shared" si="7"/>
        <v>1049</v>
      </c>
      <c r="I27" s="7"/>
      <c r="J27" s="7"/>
      <c r="K27" s="7">
        <v>1049</v>
      </c>
      <c r="L27" s="7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37.5" customHeight="1" x14ac:dyDescent="0.25">
      <c r="A28" s="4"/>
      <c r="B28" s="5" t="s">
        <v>26</v>
      </c>
      <c r="C28" s="7">
        <f t="shared" si="6"/>
        <v>38.200000000000003</v>
      </c>
      <c r="D28" s="7"/>
      <c r="E28" s="7"/>
      <c r="F28" s="7">
        <v>38.200000000000003</v>
      </c>
      <c r="G28" s="7"/>
      <c r="H28" s="7">
        <f t="shared" si="7"/>
        <v>38.200000000000003</v>
      </c>
      <c r="I28" s="7"/>
      <c r="J28" s="7"/>
      <c r="K28" s="7">
        <v>38.200000000000003</v>
      </c>
      <c r="L28" s="7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54" customHeight="1" x14ac:dyDescent="0.25">
      <c r="A29" s="4"/>
      <c r="B29" s="5" t="s">
        <v>28</v>
      </c>
      <c r="C29" s="7">
        <f t="shared" si="6"/>
        <v>1245.5999999999999</v>
      </c>
      <c r="D29" s="7"/>
      <c r="E29" s="7"/>
      <c r="F29" s="7">
        <v>1245.5999999999999</v>
      </c>
      <c r="G29" s="7"/>
      <c r="H29" s="7">
        <f t="shared" si="7"/>
        <v>898.1</v>
      </c>
      <c r="I29" s="7"/>
      <c r="J29" s="7"/>
      <c r="K29" s="7">
        <v>898.1</v>
      </c>
      <c r="L29" s="7"/>
    </row>
    <row r="30" spans="1:26" ht="46.5" customHeight="1" x14ac:dyDescent="0.25">
      <c r="A30" s="4"/>
      <c r="B30" s="5" t="s">
        <v>29</v>
      </c>
      <c r="C30" s="7">
        <f t="shared" si="6"/>
        <v>300</v>
      </c>
      <c r="D30" s="7"/>
      <c r="E30" s="7"/>
      <c r="F30" s="7">
        <v>300</v>
      </c>
      <c r="G30" s="7"/>
      <c r="H30" s="7">
        <f t="shared" si="7"/>
        <v>93.5</v>
      </c>
      <c r="I30" s="7"/>
      <c r="J30" s="7"/>
      <c r="K30" s="7">
        <v>93.5</v>
      </c>
      <c r="L30" s="7"/>
    </row>
    <row r="31" spans="1:26" ht="154.5" customHeight="1" x14ac:dyDescent="0.25">
      <c r="A31" s="10" t="s">
        <v>31</v>
      </c>
      <c r="B31" s="5"/>
      <c r="C31" s="9">
        <f>C32+C33+C35+C34</f>
        <v>1734.7</v>
      </c>
      <c r="D31" s="9">
        <f t="shared" ref="D31:K31" si="8">D32+D33+D35+D34</f>
        <v>0</v>
      </c>
      <c r="E31" s="9">
        <f t="shared" si="8"/>
        <v>1012.2</v>
      </c>
      <c r="F31" s="9">
        <f t="shared" si="8"/>
        <v>722.5</v>
      </c>
      <c r="G31" s="9"/>
      <c r="H31" s="9">
        <f t="shared" si="8"/>
        <v>1370.3</v>
      </c>
      <c r="I31" s="9">
        <f t="shared" si="8"/>
        <v>0</v>
      </c>
      <c r="J31" s="9">
        <f t="shared" si="8"/>
        <v>1012.2</v>
      </c>
      <c r="K31" s="9">
        <f t="shared" si="8"/>
        <v>358.1</v>
      </c>
      <c r="L31" s="9"/>
    </row>
    <row r="32" spans="1:26" ht="73.5" customHeight="1" x14ac:dyDescent="0.25">
      <c r="A32" s="12"/>
      <c r="B32" s="5" t="s">
        <v>32</v>
      </c>
      <c r="C32" s="7">
        <f>D32+E32+F32</f>
        <v>99.5</v>
      </c>
      <c r="D32" s="13"/>
      <c r="E32" s="13"/>
      <c r="F32" s="13">
        <v>99.5</v>
      </c>
      <c r="G32" s="13"/>
      <c r="H32" s="7">
        <f t="shared" ref="H32:H35" si="9">I32+J32+K32+L32</f>
        <v>99.5</v>
      </c>
      <c r="I32" s="13"/>
      <c r="J32" s="13"/>
      <c r="K32" s="13">
        <v>99.5</v>
      </c>
      <c r="L32" s="13"/>
    </row>
    <row r="33" spans="1:12" ht="134.25" customHeight="1" x14ac:dyDescent="0.25">
      <c r="A33" s="12"/>
      <c r="B33" s="5" t="s">
        <v>33</v>
      </c>
      <c r="C33" s="7">
        <f>D33+E33+F33</f>
        <v>623</v>
      </c>
      <c r="D33" s="13"/>
      <c r="E33" s="13"/>
      <c r="F33" s="13">
        <v>623</v>
      </c>
      <c r="G33" s="13"/>
      <c r="H33" s="7">
        <f t="shared" si="9"/>
        <v>258.60000000000002</v>
      </c>
      <c r="I33" s="13"/>
      <c r="J33" s="13"/>
      <c r="K33" s="13">
        <v>258.60000000000002</v>
      </c>
      <c r="L33" s="13"/>
    </row>
    <row r="34" spans="1:12" ht="221.25" customHeight="1" x14ac:dyDescent="0.25">
      <c r="A34" s="12"/>
      <c r="B34" s="5" t="s">
        <v>45</v>
      </c>
      <c r="C34" s="7">
        <f t="shared" ref="C34" si="10">D34+E34+F34+G34</f>
        <v>130.19999999999999</v>
      </c>
      <c r="D34" s="13"/>
      <c r="E34" s="13">
        <v>130.19999999999999</v>
      </c>
      <c r="F34" s="13"/>
      <c r="G34" s="13"/>
      <c r="H34" s="7">
        <f t="shared" ref="H34" si="11">I34+J34+K34+L34</f>
        <v>130.19999999999999</v>
      </c>
      <c r="I34" s="13"/>
      <c r="J34" s="13">
        <v>130.19999999999999</v>
      </c>
      <c r="K34" s="13"/>
      <c r="L34" s="13"/>
    </row>
    <row r="35" spans="1:12" ht="121.5" customHeight="1" x14ac:dyDescent="0.25">
      <c r="A35" s="12"/>
      <c r="B35" s="5" t="s">
        <v>34</v>
      </c>
      <c r="C35" s="7">
        <f t="shared" si="6"/>
        <v>882</v>
      </c>
      <c r="D35" s="13"/>
      <c r="E35" s="13">
        <v>882</v>
      </c>
      <c r="F35" s="13"/>
      <c r="G35" s="13"/>
      <c r="H35" s="7">
        <f t="shared" si="9"/>
        <v>882</v>
      </c>
      <c r="I35" s="13"/>
      <c r="J35" s="13">
        <v>882</v>
      </c>
      <c r="K35" s="13"/>
      <c r="L35" s="13"/>
    </row>
    <row r="36" spans="1:12" ht="121.5" customHeight="1" x14ac:dyDescent="0.25">
      <c r="A36" s="10" t="s">
        <v>35</v>
      </c>
      <c r="B36" s="10"/>
      <c r="C36" s="9">
        <f>C37+C38</f>
        <v>28.5</v>
      </c>
      <c r="D36" s="9">
        <f t="shared" ref="D36:K36" si="12">D37+D38</f>
        <v>0</v>
      </c>
      <c r="E36" s="9">
        <f t="shared" si="12"/>
        <v>0</v>
      </c>
      <c r="F36" s="9">
        <f t="shared" si="12"/>
        <v>28.5</v>
      </c>
      <c r="G36" s="9">
        <f t="shared" si="12"/>
        <v>0</v>
      </c>
      <c r="H36" s="9">
        <f t="shared" si="12"/>
        <v>3.5</v>
      </c>
      <c r="I36" s="9">
        <f t="shared" si="12"/>
        <v>0</v>
      </c>
      <c r="J36" s="9">
        <f t="shared" si="12"/>
        <v>0</v>
      </c>
      <c r="K36" s="9">
        <f t="shared" si="12"/>
        <v>3.5</v>
      </c>
      <c r="L36" s="9"/>
    </row>
    <row r="37" spans="1:12" ht="126" customHeight="1" x14ac:dyDescent="0.25">
      <c r="A37" s="10"/>
      <c r="B37" s="5" t="s">
        <v>43</v>
      </c>
      <c r="C37" s="7">
        <f>D37+E37+F37+G37</f>
        <v>25</v>
      </c>
      <c r="D37" s="7"/>
      <c r="E37" s="7"/>
      <c r="F37" s="7">
        <v>25</v>
      </c>
      <c r="G37" s="13"/>
      <c r="H37" s="7">
        <f>I37+J37+K37+L37</f>
        <v>0</v>
      </c>
      <c r="I37" s="7"/>
      <c r="J37" s="7"/>
      <c r="K37" s="7">
        <v>0</v>
      </c>
      <c r="L37" s="13"/>
    </row>
    <row r="38" spans="1:12" ht="99" customHeight="1" x14ac:dyDescent="0.25">
      <c r="A38" s="12"/>
      <c r="B38" s="5" t="s">
        <v>36</v>
      </c>
      <c r="C38" s="7">
        <f t="shared" ref="C38" si="13">D38+E38+F38+G38</f>
        <v>3.5</v>
      </c>
      <c r="D38" s="13"/>
      <c r="E38" s="13"/>
      <c r="F38" s="13">
        <v>3.5</v>
      </c>
      <c r="G38" s="13"/>
      <c r="H38" s="7">
        <f t="shared" ref="H38" si="14">I38+J38+K38+L38</f>
        <v>3.5</v>
      </c>
      <c r="I38" s="13"/>
      <c r="J38" s="13"/>
      <c r="K38" s="13">
        <v>3.5</v>
      </c>
      <c r="L38" s="13"/>
    </row>
    <row r="39" spans="1:12" ht="267.75" x14ac:dyDescent="0.25">
      <c r="A39" s="16" t="s">
        <v>46</v>
      </c>
      <c r="B39" s="5"/>
      <c r="C39" s="9">
        <f>C40</f>
        <v>269.8</v>
      </c>
      <c r="D39" s="9">
        <f>D40</f>
        <v>0</v>
      </c>
      <c r="E39" s="9">
        <f>E40</f>
        <v>0</v>
      </c>
      <c r="F39" s="9">
        <f>F40</f>
        <v>269.8</v>
      </c>
      <c r="G39" s="9"/>
      <c r="H39" s="9">
        <f>H40</f>
        <v>0</v>
      </c>
      <c r="I39" s="9">
        <f>I40</f>
        <v>0</v>
      </c>
      <c r="J39" s="9">
        <f>J40</f>
        <v>0</v>
      </c>
      <c r="K39" s="9">
        <f>K40</f>
        <v>0</v>
      </c>
      <c r="L39" s="9"/>
    </row>
    <row r="40" spans="1:12" ht="110.25" x14ac:dyDescent="0.25">
      <c r="A40" s="12"/>
      <c r="B40" s="5" t="s">
        <v>21</v>
      </c>
      <c r="C40" s="7">
        <f>D40+E40+F40</f>
        <v>269.8</v>
      </c>
      <c r="D40" s="13"/>
      <c r="E40" s="13"/>
      <c r="F40" s="13">
        <v>269.8</v>
      </c>
      <c r="G40" s="13"/>
      <c r="H40" s="7">
        <f t="shared" ref="H40" si="15">I40+J40+K40+L40</f>
        <v>0</v>
      </c>
      <c r="I40" s="13"/>
      <c r="J40" s="13"/>
      <c r="K40" s="13">
        <v>0</v>
      </c>
      <c r="L40" s="13"/>
    </row>
    <row r="41" spans="1:12" ht="78.75" x14ac:dyDescent="0.25">
      <c r="A41" s="16" t="s">
        <v>47</v>
      </c>
      <c r="B41" s="10"/>
      <c r="C41" s="9">
        <f>C42+C43+C44+C45</f>
        <v>1163.2</v>
      </c>
      <c r="D41" s="9">
        <f t="shared" ref="D41:K41" si="16">D42+D43+D44+D45</f>
        <v>0</v>
      </c>
      <c r="E41" s="9">
        <f t="shared" si="16"/>
        <v>992.9</v>
      </c>
      <c r="F41" s="9">
        <f t="shared" si="16"/>
        <v>170.3</v>
      </c>
      <c r="G41" s="9"/>
      <c r="H41" s="9">
        <f t="shared" si="16"/>
        <v>1150.4000000000001</v>
      </c>
      <c r="I41" s="9">
        <f t="shared" si="16"/>
        <v>0</v>
      </c>
      <c r="J41" s="9">
        <f t="shared" si="16"/>
        <v>992.9</v>
      </c>
      <c r="K41" s="9">
        <f t="shared" si="16"/>
        <v>157.5</v>
      </c>
      <c r="L41" s="14"/>
    </row>
    <row r="42" spans="1:12" ht="78.75" x14ac:dyDescent="0.25">
      <c r="A42" s="16"/>
      <c r="B42" s="5" t="s">
        <v>36</v>
      </c>
      <c r="C42" s="7">
        <f>D42+E42+F42</f>
        <v>3.5</v>
      </c>
      <c r="D42" s="13"/>
      <c r="E42" s="13"/>
      <c r="F42" s="13">
        <v>3.5</v>
      </c>
      <c r="G42" s="13"/>
      <c r="H42" s="7">
        <f>I42+J42+K42</f>
        <v>3.5</v>
      </c>
      <c r="I42" s="13"/>
      <c r="J42" s="13"/>
      <c r="K42" s="13">
        <v>3.5</v>
      </c>
      <c r="L42" s="13"/>
    </row>
    <row r="43" spans="1:12" ht="47.25" x14ac:dyDescent="0.25">
      <c r="A43" s="12"/>
      <c r="B43" s="5" t="s">
        <v>27</v>
      </c>
      <c r="C43" s="7">
        <f t="shared" ref="C43:C45" si="17">D43+E43+F43</f>
        <v>20</v>
      </c>
      <c r="D43" s="13"/>
      <c r="E43" s="13"/>
      <c r="F43" s="13">
        <v>20</v>
      </c>
      <c r="G43" s="13"/>
      <c r="H43" s="7">
        <f t="shared" ref="H43:H45" si="18">I43+J43+K43</f>
        <v>20</v>
      </c>
      <c r="I43" s="13"/>
      <c r="J43" s="13"/>
      <c r="K43" s="13">
        <v>20</v>
      </c>
      <c r="L43" s="13"/>
    </row>
    <row r="44" spans="1:12" ht="63" x14ac:dyDescent="0.25">
      <c r="A44" s="12"/>
      <c r="B44" s="5" t="s">
        <v>28</v>
      </c>
      <c r="C44" s="7">
        <f t="shared" si="17"/>
        <v>146.80000000000001</v>
      </c>
      <c r="D44" s="13"/>
      <c r="E44" s="13"/>
      <c r="F44" s="13">
        <v>146.80000000000001</v>
      </c>
      <c r="G44" s="13"/>
      <c r="H44" s="7">
        <f t="shared" si="18"/>
        <v>134</v>
      </c>
      <c r="I44" s="13"/>
      <c r="J44" s="13"/>
      <c r="K44" s="13">
        <v>134</v>
      </c>
      <c r="L44" s="13"/>
    </row>
    <row r="45" spans="1:12" ht="94.5" x14ac:dyDescent="0.25">
      <c r="A45" s="12"/>
      <c r="B45" s="5" t="s">
        <v>48</v>
      </c>
      <c r="C45" s="7">
        <f t="shared" si="17"/>
        <v>992.9</v>
      </c>
      <c r="D45" s="13"/>
      <c r="E45" s="13">
        <v>992.9</v>
      </c>
      <c r="F45" s="13"/>
      <c r="G45" s="13"/>
      <c r="H45" s="7">
        <f t="shared" si="18"/>
        <v>992.9</v>
      </c>
      <c r="I45" s="13"/>
      <c r="J45" s="13">
        <v>992.9</v>
      </c>
      <c r="K45" s="13"/>
      <c r="L45" s="13"/>
    </row>
    <row r="46" spans="1:12" ht="31.5" x14ac:dyDescent="0.25">
      <c r="A46" s="10" t="s">
        <v>37</v>
      </c>
      <c r="B46" s="10"/>
      <c r="C46" s="9">
        <f>C10+C21+C31+C36+C39+C41</f>
        <v>128254.29999999999</v>
      </c>
      <c r="D46" s="9">
        <f>D10+D21+D31+D36+D39+D41</f>
        <v>22540</v>
      </c>
      <c r="E46" s="9">
        <f>E10+E21+E31+E36+E39+E41</f>
        <v>95069.999999999985</v>
      </c>
      <c r="F46" s="9">
        <f>F10+F21+F31+F36+F39+F41</f>
        <v>10644.3</v>
      </c>
      <c r="G46" s="9"/>
      <c r="H46" s="9">
        <f>H10+H21+H31+H36+H39+H41</f>
        <v>60070.7</v>
      </c>
      <c r="I46" s="9">
        <f>I10+I21+I31+I36+I39+I41</f>
        <v>3868.7</v>
      </c>
      <c r="J46" s="9">
        <f>J10+J21+J31+J36+J39+J41</f>
        <v>50041.2</v>
      </c>
      <c r="K46" s="9">
        <f>K10+K21+K31+K36+K39+K41</f>
        <v>6160.8000000000011</v>
      </c>
      <c r="L46" s="9"/>
    </row>
    <row r="49" spans="1:4" x14ac:dyDescent="0.25">
      <c r="A49" s="1" t="s">
        <v>38</v>
      </c>
      <c r="D49" s="1" t="s">
        <v>39</v>
      </c>
    </row>
    <row r="51" spans="1:4" x14ac:dyDescent="0.25">
      <c r="A51" s="1" t="s">
        <v>41</v>
      </c>
      <c r="B51" s="1" t="s">
        <v>40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51041666666666663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2015-10-12T12:33:54Z</dcterms:modified>
</cp:coreProperties>
</file>