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4" i="1" l="1"/>
  <c r="E34" i="1"/>
  <c r="F34" i="1"/>
  <c r="I34" i="1"/>
  <c r="J34" i="1"/>
  <c r="K34" i="1"/>
  <c r="H36" i="1"/>
  <c r="C36" i="1"/>
  <c r="H35" i="1"/>
  <c r="C35" i="1"/>
  <c r="D30" i="1"/>
  <c r="E30" i="1"/>
  <c r="F30" i="1"/>
  <c r="I30" i="1"/>
  <c r="J30" i="1"/>
  <c r="K30" i="1"/>
  <c r="D18" i="1"/>
  <c r="E18" i="1"/>
  <c r="F18" i="1"/>
  <c r="I18" i="1"/>
  <c r="J18" i="1"/>
  <c r="K18" i="1"/>
  <c r="D10" i="1"/>
  <c r="E10" i="1"/>
  <c r="F10" i="1"/>
  <c r="I10" i="1"/>
  <c r="J10" i="1"/>
  <c r="K10" i="1"/>
  <c r="H38" i="1" l="1"/>
  <c r="H37" i="1"/>
  <c r="H34" i="1" s="1"/>
  <c r="H33" i="1"/>
  <c r="H32" i="1"/>
  <c r="H31" i="1"/>
  <c r="C37" i="1"/>
  <c r="C38" i="1"/>
  <c r="H23" i="1"/>
  <c r="C23" i="1"/>
  <c r="H29" i="1"/>
  <c r="H28" i="1"/>
  <c r="H27" i="1"/>
  <c r="H26" i="1"/>
  <c r="H25" i="1"/>
  <c r="H24" i="1"/>
  <c r="H22" i="1"/>
  <c r="H21" i="1"/>
  <c r="H20" i="1"/>
  <c r="H19" i="1"/>
  <c r="C28" i="1"/>
  <c r="C29" i="1"/>
  <c r="C31" i="1"/>
  <c r="C32" i="1"/>
  <c r="C33" i="1"/>
  <c r="C19" i="1"/>
  <c r="C20" i="1"/>
  <c r="C21" i="1"/>
  <c r="C22" i="1"/>
  <c r="C24" i="1"/>
  <c r="C25" i="1"/>
  <c r="C26" i="1"/>
  <c r="C27" i="1"/>
  <c r="H17" i="1"/>
  <c r="H16" i="1"/>
  <c r="H15" i="1"/>
  <c r="H14" i="1"/>
  <c r="H13" i="1"/>
  <c r="H12" i="1"/>
  <c r="H11" i="1"/>
  <c r="C12" i="1"/>
  <c r="C13" i="1"/>
  <c r="C14" i="1"/>
  <c r="C15" i="1"/>
  <c r="C16" i="1"/>
  <c r="C17" i="1"/>
  <c r="C11" i="1"/>
  <c r="C34" i="1" l="1"/>
  <c r="H30" i="1"/>
  <c r="C30" i="1"/>
  <c r="C18" i="1"/>
  <c r="H18" i="1"/>
  <c r="C10" i="1"/>
  <c r="H10" i="1"/>
  <c r="D39" i="1"/>
  <c r="I39" i="1"/>
  <c r="F39" i="1"/>
  <c r="J39" i="1"/>
  <c r="E39" i="1"/>
  <c r="K39" i="1"/>
  <c r="H39" i="1" l="1"/>
  <c r="C39" i="1"/>
</calcChain>
</file>

<file path=xl/sharedStrings.xml><?xml version="1.0" encoding="utf-8"?>
<sst xmlns="http://schemas.openxmlformats.org/spreadsheetml/2006/main" count="55" uniqueCount="48">
  <si>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</si>
  <si>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</si>
  <si>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</si>
  <si>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</si>
  <si>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</si>
  <si>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</si>
  <si>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Прочие</t>
  </si>
  <si>
    <t>В том числе:</t>
  </si>
  <si>
    <t>(тыс.руб.)</t>
  </si>
  <si>
    <t>о реализации мероприятий муниципальной программы</t>
  </si>
  <si>
    <t>"Устойчивое развитие территории Дзержинского сельского поселения на период 2014 - 2016 годов"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</si>
  <si>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</si>
  <si>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</si>
  <si>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</si>
  <si>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</si>
  <si>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</si>
  <si>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</si>
  <si>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</si>
  <si>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</si>
  <si>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</si>
  <si>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 Т Ч Е Т</t>
  </si>
  <si>
    <t>Субсидии на обеспечение мероприятий по капитальному ремонту многоквартирных домов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</si>
  <si>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</si>
  <si>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</si>
  <si>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</si>
  <si>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</si>
  <si>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</si>
  <si>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</si>
  <si>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</si>
  <si>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</si>
  <si>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</si>
  <si>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</si>
  <si>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</si>
  <si>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</si>
  <si>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</si>
  <si>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</si>
  <si>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</si>
  <si>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</si>
  <si>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</si>
  <si>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Глава администрации</t>
  </si>
  <si>
    <t>М.М. Султанов</t>
  </si>
  <si>
    <t>Е.В. Науменко</t>
  </si>
  <si>
    <t>Исполнитель:</t>
  </si>
  <si>
    <r>
      <rPr>
        <b/>
        <sz val="14"/>
        <color theme="1"/>
        <rFont val="Times New Roman"/>
        <family val="1"/>
        <charset val="204"/>
      </rPr>
      <t>за 1 квартал 2015 год</t>
    </r>
    <r>
      <rPr>
        <sz val="14"/>
        <color theme="1"/>
        <rFont val="Times New Roman"/>
        <family val="1"/>
        <charset val="204"/>
      </rPr>
      <t xml:space="preserve"> (нарастающим итогом)</t>
    </r>
  </si>
  <si>
    <t>Объем финансирования                                                                                     План на 2015 год</t>
  </si>
  <si>
    <t>Объем финансирования                                                                                     Факт за 1 квартал 2015 года</t>
  </si>
  <si>
    <t>Мероприятия по предупреждению и ликвидации последствий чрезвычайных ситуаций и стихийных бедствий</t>
  </si>
  <si>
    <t>Осуществление мероприятий по обеспечению безопасности людей на водных объектах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</si>
</sst>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top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tabSelected="1" view="pageLayout" zoomScaleNormal="100" workbookViewId="0">
      <selection activeCell="K37" sqref="K37"/>
    </sheetView>
  </sheetViews>
  <sheetFormatPr defaultRowHeight="15.75" x14ac:dyDescent="0.25"/>
  <cols>
    <col min="1" max="1" width="18.5703125" style="1" customWidth="1"/>
    <col min="2" max="2" width="21.28515625" style="1" customWidth="1"/>
    <col min="3" max="4" width="9.140625" style="1"/>
    <col min="5" max="5" width="10.42578125" style="1" customWidth="1"/>
    <col min="6" max="6" width="9.140625" style="1"/>
    <col min="7" max="7" width="7" style="1" customWidth="1"/>
    <col min="8" max="9" width="9.140625" style="1"/>
    <col min="10" max="10" width="10.5703125" style="1" customWidth="1"/>
    <col min="11" max="11" width="9.140625" style="1"/>
    <col min="12" max="12" width="7.5703125" style="1" customWidth="1"/>
    <col min="13" max="16384" width="9.140625" style="1"/>
  </cols>
  <sheetData>
    <row r="1" spans="1:26" ht="18.75" x14ac:dyDescent="0.3">
      <c r="A1" s="18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26" ht="18.75" x14ac:dyDescent="0.3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26" ht="18.75" x14ac:dyDescent="0.3">
      <c r="A3" s="18" t="s">
        <v>10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26" ht="18.75" x14ac:dyDescent="0.3">
      <c r="A4" s="19" t="s">
        <v>43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26" x14ac:dyDescent="0.25">
      <c r="K5" s="16" t="s">
        <v>8</v>
      </c>
      <c r="L5" s="16"/>
    </row>
    <row r="6" spans="1:26" ht="60" customHeight="1" x14ac:dyDescent="0.25">
      <c r="A6" s="17" t="s">
        <v>0</v>
      </c>
      <c r="B6" s="17" t="s">
        <v>1</v>
      </c>
      <c r="C6" s="17" t="s">
        <v>44</v>
      </c>
      <c r="D6" s="17"/>
      <c r="E6" s="17"/>
      <c r="F6" s="17"/>
      <c r="G6" s="17"/>
      <c r="H6" s="17" t="s">
        <v>45</v>
      </c>
      <c r="I6" s="17"/>
      <c r="J6" s="17"/>
      <c r="K6" s="17"/>
      <c r="L6" s="17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25">
      <c r="A7" s="17"/>
      <c r="B7" s="17"/>
      <c r="C7" s="17" t="s">
        <v>2</v>
      </c>
      <c r="D7" s="17" t="s">
        <v>7</v>
      </c>
      <c r="E7" s="17"/>
      <c r="F7" s="17"/>
      <c r="G7" s="17"/>
      <c r="H7" s="17" t="s">
        <v>2</v>
      </c>
      <c r="I7" s="17" t="s">
        <v>7</v>
      </c>
      <c r="J7" s="17"/>
      <c r="K7" s="17"/>
      <c r="L7" s="17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8.25" x14ac:dyDescent="0.25">
      <c r="A8" s="17"/>
      <c r="B8" s="17"/>
      <c r="C8" s="17"/>
      <c r="D8" s="3" t="s">
        <v>3</v>
      </c>
      <c r="E8" s="3" t="s">
        <v>4</v>
      </c>
      <c r="F8" s="3" t="s">
        <v>5</v>
      </c>
      <c r="G8" s="3" t="s">
        <v>6</v>
      </c>
      <c r="H8" s="17"/>
      <c r="I8" s="3" t="s">
        <v>3</v>
      </c>
      <c r="J8" s="3" t="s">
        <v>4</v>
      </c>
      <c r="K8" s="3" t="s">
        <v>5</v>
      </c>
      <c r="L8" s="3" t="s">
        <v>6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73.25" x14ac:dyDescent="0.25">
      <c r="A10" s="8" t="s">
        <v>19</v>
      </c>
      <c r="B10" s="4"/>
      <c r="C10" s="9">
        <f>C11+C12+C13+C14+C15+C16+C17</f>
        <v>45678.8</v>
      </c>
      <c r="D10" s="9">
        <f>D11+D12+D13+D14+D15+D16+D17</f>
        <v>0</v>
      </c>
      <c r="E10" s="9">
        <f>E11+E12+E13+E14+E15+E16+E17</f>
        <v>41000</v>
      </c>
      <c r="F10" s="9">
        <f>F11+F12+F13+F14+F15+F16+F17</f>
        <v>4678.8</v>
      </c>
      <c r="G10" s="9"/>
      <c r="H10" s="9">
        <f>H11+H12+H13+H14+H15+H16+H17</f>
        <v>2697.2</v>
      </c>
      <c r="I10" s="9">
        <f>I11+I12+I13+I14+I15+I16+I17</f>
        <v>0</v>
      </c>
      <c r="J10" s="9">
        <f>J11+J12+J13+J14+J15+J16+J17</f>
        <v>1882.5</v>
      </c>
      <c r="K10" s="9">
        <f>K11+K12+K13+K14+K15+K16+K17</f>
        <v>814.7</v>
      </c>
      <c r="L10" s="9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02.75" customHeight="1" x14ac:dyDescent="0.25">
      <c r="A11" s="6"/>
      <c r="B11" s="5" t="s">
        <v>11</v>
      </c>
      <c r="C11" s="7">
        <f>D11+E11+F11+G11</f>
        <v>2233.8000000000002</v>
      </c>
      <c r="D11" s="7"/>
      <c r="E11" s="7"/>
      <c r="F11" s="7">
        <v>2233.8000000000002</v>
      </c>
      <c r="G11" s="7"/>
      <c r="H11" s="7">
        <f>I11+J11+K11+L11</f>
        <v>457.6</v>
      </c>
      <c r="I11" s="7"/>
      <c r="J11" s="7"/>
      <c r="K11" s="7">
        <v>457.6</v>
      </c>
      <c r="L11" s="7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84.75" customHeight="1" x14ac:dyDescent="0.25">
      <c r="A12" s="4"/>
      <c r="B12" s="5" t="s">
        <v>12</v>
      </c>
      <c r="C12" s="7">
        <f t="shared" ref="C12:C17" si="0">D12+E12+F12+G12</f>
        <v>1301.0999999999999</v>
      </c>
      <c r="D12" s="7"/>
      <c r="E12" s="7"/>
      <c r="F12" s="7">
        <v>1301.0999999999999</v>
      </c>
      <c r="G12" s="7"/>
      <c r="H12" s="7">
        <f t="shared" ref="H12:H17" si="1">I12+J12+K12+L12</f>
        <v>147.6</v>
      </c>
      <c r="I12" s="7"/>
      <c r="J12" s="7"/>
      <c r="K12" s="7">
        <v>147.6</v>
      </c>
      <c r="L12" s="7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98.25" customHeight="1" x14ac:dyDescent="0.25">
      <c r="A13" s="4"/>
      <c r="B13" s="5" t="s">
        <v>13</v>
      </c>
      <c r="C13" s="7">
        <f t="shared" si="0"/>
        <v>41000</v>
      </c>
      <c r="D13" s="7"/>
      <c r="E13" s="7">
        <v>41000</v>
      </c>
      <c r="F13" s="7"/>
      <c r="G13" s="7"/>
      <c r="H13" s="7">
        <f t="shared" si="1"/>
        <v>1882.5</v>
      </c>
      <c r="I13" s="7"/>
      <c r="J13" s="7">
        <v>1882.5</v>
      </c>
      <c r="K13" s="7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84.75" customHeight="1" x14ac:dyDescent="0.25">
      <c r="A14" s="4"/>
      <c r="B14" s="5" t="s">
        <v>14</v>
      </c>
      <c r="C14" s="7">
        <f t="shared" si="0"/>
        <v>210</v>
      </c>
      <c r="D14" s="7"/>
      <c r="E14" s="7"/>
      <c r="F14" s="7">
        <v>210</v>
      </c>
      <c r="G14" s="7"/>
      <c r="H14" s="7">
        <f t="shared" si="1"/>
        <v>0</v>
      </c>
      <c r="I14" s="7"/>
      <c r="J14" s="7"/>
      <c r="K14" s="7">
        <v>0</v>
      </c>
      <c r="L14" s="7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98.25" customHeight="1" x14ac:dyDescent="0.25">
      <c r="A15" s="4"/>
      <c r="B15" s="5" t="s">
        <v>15</v>
      </c>
      <c r="C15" s="7">
        <f t="shared" si="0"/>
        <v>240</v>
      </c>
      <c r="D15" s="7"/>
      <c r="E15" s="7"/>
      <c r="F15" s="7">
        <v>240</v>
      </c>
      <c r="G15" s="7"/>
      <c r="H15" s="7">
        <f t="shared" si="1"/>
        <v>65.599999999999994</v>
      </c>
      <c r="I15" s="7"/>
      <c r="J15" s="7"/>
      <c r="K15" s="7">
        <v>65.599999999999994</v>
      </c>
      <c r="L15" s="7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84.75" customHeight="1" x14ac:dyDescent="0.25">
      <c r="A16" s="4"/>
      <c r="B16" s="5" t="s">
        <v>16</v>
      </c>
      <c r="C16" s="7">
        <f t="shared" si="0"/>
        <v>143.9</v>
      </c>
      <c r="D16" s="7"/>
      <c r="E16" s="7"/>
      <c r="F16" s="7">
        <v>143.9</v>
      </c>
      <c r="G16" s="7"/>
      <c r="H16" s="7">
        <f t="shared" si="1"/>
        <v>143.9</v>
      </c>
      <c r="I16" s="7"/>
      <c r="J16" s="7"/>
      <c r="K16" s="7">
        <v>143.9</v>
      </c>
      <c r="L16" s="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3.5" customHeight="1" x14ac:dyDescent="0.25">
      <c r="A17" s="4"/>
      <c r="B17" s="5" t="s">
        <v>17</v>
      </c>
      <c r="C17" s="7">
        <f t="shared" si="0"/>
        <v>550</v>
      </c>
      <c r="D17" s="7"/>
      <c r="E17" s="7"/>
      <c r="F17" s="7">
        <v>550</v>
      </c>
      <c r="G17" s="7"/>
      <c r="H17" s="7">
        <f t="shared" si="1"/>
        <v>0</v>
      </c>
      <c r="I17" s="7"/>
      <c r="J17" s="7"/>
      <c r="K17" s="7">
        <v>0</v>
      </c>
      <c r="L17" s="7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03.25" customHeight="1" x14ac:dyDescent="0.25">
      <c r="A18" s="10" t="s">
        <v>18</v>
      </c>
      <c r="B18" s="11"/>
      <c r="C18" s="9">
        <f>C19+C20+C21+C22+C24+C25+C26+C27+C28+C29+C23</f>
        <v>38110.199999999997</v>
      </c>
      <c r="D18" s="9">
        <f t="shared" ref="D18:K18" si="2">D19+D20+D21+D22+D24+D25+D26+D27+D28+D29+D23</f>
        <v>0</v>
      </c>
      <c r="E18" s="9">
        <f t="shared" si="2"/>
        <v>33812</v>
      </c>
      <c r="F18" s="9">
        <f t="shared" si="2"/>
        <v>4298.2</v>
      </c>
      <c r="G18" s="9"/>
      <c r="H18" s="9">
        <f t="shared" si="2"/>
        <v>30361.400000000005</v>
      </c>
      <c r="I18" s="9">
        <f t="shared" si="2"/>
        <v>0</v>
      </c>
      <c r="J18" s="9">
        <f t="shared" si="2"/>
        <v>29898.9</v>
      </c>
      <c r="K18" s="9">
        <f t="shared" si="2"/>
        <v>462.49999999999994</v>
      </c>
      <c r="L18" s="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16.25" customHeight="1" x14ac:dyDescent="0.25">
      <c r="A19" s="4"/>
      <c r="B19" s="5" t="s">
        <v>21</v>
      </c>
      <c r="C19" s="7">
        <f t="shared" ref="C19:C38" si="3">D19+E19+F19+G19</f>
        <v>200</v>
      </c>
      <c r="D19" s="7"/>
      <c r="E19" s="7"/>
      <c r="F19" s="7">
        <v>200</v>
      </c>
      <c r="G19" s="7"/>
      <c r="H19" s="7">
        <f t="shared" ref="H19:H29" si="4">I19+J19+K19+L19</f>
        <v>0</v>
      </c>
      <c r="I19" s="7"/>
      <c r="J19" s="7"/>
      <c r="K19" s="7">
        <v>0</v>
      </c>
      <c r="L19" s="7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36.25" customHeight="1" x14ac:dyDescent="0.25">
      <c r="A20" s="4"/>
      <c r="B20" s="5" t="s">
        <v>22</v>
      </c>
      <c r="C20" s="7">
        <f t="shared" si="3"/>
        <v>761.1</v>
      </c>
      <c r="D20" s="7"/>
      <c r="E20" s="7"/>
      <c r="F20" s="7">
        <v>761.1</v>
      </c>
      <c r="G20" s="7"/>
      <c r="H20" s="7">
        <f t="shared" si="4"/>
        <v>50</v>
      </c>
      <c r="I20" s="7"/>
      <c r="J20" s="7"/>
      <c r="K20" s="7">
        <v>50</v>
      </c>
      <c r="L20" s="7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19.75" customHeight="1" x14ac:dyDescent="0.25">
      <c r="A21" s="4"/>
      <c r="B21" s="5" t="s">
        <v>23</v>
      </c>
      <c r="C21" s="7">
        <f t="shared" si="3"/>
        <v>33812</v>
      </c>
      <c r="D21" s="7"/>
      <c r="E21" s="7">
        <v>33812</v>
      </c>
      <c r="F21" s="7"/>
      <c r="G21" s="7"/>
      <c r="H21" s="7">
        <f t="shared" si="4"/>
        <v>29898.9</v>
      </c>
      <c r="I21" s="7"/>
      <c r="J21" s="7">
        <v>29898.9</v>
      </c>
      <c r="K21" s="7"/>
      <c r="L21" s="7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5" customHeight="1" x14ac:dyDescent="0.25">
      <c r="A22" s="4"/>
      <c r="B22" s="5" t="s">
        <v>17</v>
      </c>
      <c r="C22" s="7">
        <f t="shared" si="3"/>
        <v>99</v>
      </c>
      <c r="D22" s="7"/>
      <c r="E22" s="7"/>
      <c r="F22" s="7">
        <v>99</v>
      </c>
      <c r="G22" s="7"/>
      <c r="H22" s="7">
        <f t="shared" si="4"/>
        <v>99</v>
      </c>
      <c r="I22" s="7"/>
      <c r="J22" s="7"/>
      <c r="K22" s="7">
        <v>99</v>
      </c>
      <c r="L22" s="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5" customHeight="1" x14ac:dyDescent="0.25">
      <c r="A23" s="4"/>
      <c r="B23" s="5" t="s">
        <v>30</v>
      </c>
      <c r="C23" s="7">
        <f t="shared" si="3"/>
        <v>240</v>
      </c>
      <c r="D23" s="7"/>
      <c r="E23" s="7"/>
      <c r="F23" s="7">
        <v>240</v>
      </c>
      <c r="G23" s="7"/>
      <c r="H23" s="7">
        <f t="shared" si="4"/>
        <v>0</v>
      </c>
      <c r="I23" s="7"/>
      <c r="J23" s="7"/>
      <c r="K23" s="7">
        <v>0</v>
      </c>
      <c r="L23" s="7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96.5" customHeight="1" x14ac:dyDescent="0.25">
      <c r="A24" s="4"/>
      <c r="B24" s="5" t="s">
        <v>24</v>
      </c>
      <c r="C24" s="7">
        <f t="shared" si="3"/>
        <v>500</v>
      </c>
      <c r="D24" s="7"/>
      <c r="E24" s="7"/>
      <c r="F24" s="7">
        <v>500</v>
      </c>
      <c r="G24" s="7"/>
      <c r="H24" s="7">
        <f t="shared" si="4"/>
        <v>115.4</v>
      </c>
      <c r="I24" s="7"/>
      <c r="J24" s="7"/>
      <c r="K24" s="7">
        <v>115.4</v>
      </c>
      <c r="L24" s="7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87.75" customHeight="1" x14ac:dyDescent="0.25">
      <c r="A25" s="4"/>
      <c r="B25" s="5" t="s">
        <v>25</v>
      </c>
      <c r="C25" s="7">
        <f t="shared" si="3"/>
        <v>1321.5</v>
      </c>
      <c r="D25" s="7"/>
      <c r="E25" s="7"/>
      <c r="F25" s="7">
        <v>1321.5</v>
      </c>
      <c r="G25" s="7"/>
      <c r="H25" s="7">
        <f t="shared" si="4"/>
        <v>99.9</v>
      </c>
      <c r="I25" s="7"/>
      <c r="J25" s="7"/>
      <c r="K25" s="7">
        <v>99.9</v>
      </c>
      <c r="L25" s="7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37.5" customHeight="1" x14ac:dyDescent="0.25">
      <c r="A26" s="4"/>
      <c r="B26" s="5" t="s">
        <v>26</v>
      </c>
      <c r="C26" s="7">
        <f t="shared" si="3"/>
        <v>20</v>
      </c>
      <c r="D26" s="7"/>
      <c r="E26" s="7"/>
      <c r="F26" s="7">
        <v>20</v>
      </c>
      <c r="G26" s="7"/>
      <c r="H26" s="7">
        <f t="shared" si="4"/>
        <v>0</v>
      </c>
      <c r="I26" s="7"/>
      <c r="J26" s="7"/>
      <c r="K26" s="7">
        <v>0</v>
      </c>
      <c r="L26" s="7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59.25" customHeight="1" x14ac:dyDescent="0.25">
      <c r="A27" s="4"/>
      <c r="B27" s="5" t="s">
        <v>27</v>
      </c>
      <c r="C27" s="7">
        <f t="shared" si="3"/>
        <v>100</v>
      </c>
      <c r="D27" s="7"/>
      <c r="E27" s="7"/>
      <c r="F27" s="7">
        <v>100</v>
      </c>
      <c r="G27" s="7"/>
      <c r="H27" s="7">
        <f t="shared" si="4"/>
        <v>0</v>
      </c>
      <c r="I27" s="7"/>
      <c r="J27" s="7"/>
      <c r="K27" s="7">
        <v>0</v>
      </c>
      <c r="L27" s="7"/>
    </row>
    <row r="28" spans="1:26" ht="54" customHeight="1" x14ac:dyDescent="0.25">
      <c r="A28" s="4"/>
      <c r="B28" s="5" t="s">
        <v>28</v>
      </c>
      <c r="C28" s="7">
        <f t="shared" si="3"/>
        <v>756.6</v>
      </c>
      <c r="D28" s="7"/>
      <c r="E28" s="7"/>
      <c r="F28" s="7">
        <v>756.6</v>
      </c>
      <c r="G28" s="7"/>
      <c r="H28" s="7">
        <f t="shared" si="4"/>
        <v>98.2</v>
      </c>
      <c r="I28" s="7"/>
      <c r="J28" s="7"/>
      <c r="K28" s="7">
        <v>98.2</v>
      </c>
      <c r="L28" s="7"/>
    </row>
    <row r="29" spans="1:26" ht="46.5" customHeight="1" x14ac:dyDescent="0.25">
      <c r="A29" s="4"/>
      <c r="B29" s="5" t="s">
        <v>29</v>
      </c>
      <c r="C29" s="7">
        <f t="shared" si="3"/>
        <v>300</v>
      </c>
      <c r="D29" s="7"/>
      <c r="E29" s="7"/>
      <c r="F29" s="7">
        <v>300</v>
      </c>
      <c r="G29" s="7"/>
      <c r="H29" s="7">
        <f t="shared" si="4"/>
        <v>0</v>
      </c>
      <c r="I29" s="7"/>
      <c r="J29" s="7"/>
      <c r="K29" s="7">
        <v>0</v>
      </c>
      <c r="L29" s="7"/>
    </row>
    <row r="30" spans="1:26" ht="154.5" customHeight="1" x14ac:dyDescent="0.25">
      <c r="A30" s="10" t="s">
        <v>31</v>
      </c>
      <c r="B30" s="5"/>
      <c r="C30" s="9">
        <f>C31+C32+C33</f>
        <v>1586.4</v>
      </c>
      <c r="D30" s="9">
        <f t="shared" ref="D30:K30" si="5">D31+D32+D33</f>
        <v>0</v>
      </c>
      <c r="E30" s="9">
        <f t="shared" si="5"/>
        <v>882</v>
      </c>
      <c r="F30" s="9">
        <f t="shared" si="5"/>
        <v>704.4</v>
      </c>
      <c r="G30" s="9"/>
      <c r="H30" s="9">
        <f t="shared" si="5"/>
        <v>92.5</v>
      </c>
      <c r="I30" s="9">
        <f t="shared" si="5"/>
        <v>0</v>
      </c>
      <c r="J30" s="9">
        <f t="shared" si="5"/>
        <v>0</v>
      </c>
      <c r="K30" s="9">
        <f t="shared" si="5"/>
        <v>92.5</v>
      </c>
      <c r="L30" s="14"/>
    </row>
    <row r="31" spans="1:26" ht="73.5" customHeight="1" x14ac:dyDescent="0.25">
      <c r="A31" s="12"/>
      <c r="B31" s="5" t="s">
        <v>32</v>
      </c>
      <c r="C31" s="7">
        <f t="shared" si="3"/>
        <v>172</v>
      </c>
      <c r="D31" s="13"/>
      <c r="E31" s="13"/>
      <c r="F31" s="13">
        <v>172</v>
      </c>
      <c r="G31" s="13"/>
      <c r="H31" s="7">
        <f t="shared" ref="H31:H33" si="6">I31+J31+K31+L31</f>
        <v>92.5</v>
      </c>
      <c r="I31" s="13"/>
      <c r="J31" s="13"/>
      <c r="K31" s="13">
        <v>92.5</v>
      </c>
      <c r="L31" s="13"/>
    </row>
    <row r="32" spans="1:26" ht="134.25" customHeight="1" x14ac:dyDescent="0.25">
      <c r="A32" s="12"/>
      <c r="B32" s="5" t="s">
        <v>33</v>
      </c>
      <c r="C32" s="7">
        <f t="shared" si="3"/>
        <v>532.4</v>
      </c>
      <c r="D32" s="13"/>
      <c r="E32" s="13"/>
      <c r="F32" s="13">
        <v>532.4</v>
      </c>
      <c r="G32" s="13"/>
      <c r="H32" s="7">
        <f t="shared" si="6"/>
        <v>0</v>
      </c>
      <c r="I32" s="13"/>
      <c r="J32" s="13"/>
      <c r="K32" s="13">
        <v>0</v>
      </c>
      <c r="L32" s="13"/>
    </row>
    <row r="33" spans="1:12" ht="99" customHeight="1" x14ac:dyDescent="0.25">
      <c r="A33" s="12"/>
      <c r="B33" s="5" t="s">
        <v>34</v>
      </c>
      <c r="C33" s="7">
        <f t="shared" si="3"/>
        <v>882</v>
      </c>
      <c r="D33" s="13"/>
      <c r="E33" s="13">
        <v>882</v>
      </c>
      <c r="F33" s="13"/>
      <c r="G33" s="13"/>
      <c r="H33" s="7">
        <f t="shared" si="6"/>
        <v>0</v>
      </c>
      <c r="I33" s="13"/>
      <c r="J33" s="13">
        <v>0</v>
      </c>
      <c r="K33" s="13"/>
      <c r="L33" s="13"/>
    </row>
    <row r="34" spans="1:12" ht="121.5" customHeight="1" x14ac:dyDescent="0.25">
      <c r="A34" s="10" t="s">
        <v>35</v>
      </c>
      <c r="B34" s="10"/>
      <c r="C34" s="9">
        <f>C37+C38+C35+C36</f>
        <v>200</v>
      </c>
      <c r="D34" s="9">
        <f t="shared" ref="D34:K34" si="7">D37+D38+D35+D36</f>
        <v>0</v>
      </c>
      <c r="E34" s="9">
        <f t="shared" si="7"/>
        <v>0</v>
      </c>
      <c r="F34" s="9">
        <f t="shared" si="7"/>
        <v>200</v>
      </c>
      <c r="G34" s="9"/>
      <c r="H34" s="9">
        <f t="shared" si="7"/>
        <v>0</v>
      </c>
      <c r="I34" s="9">
        <f t="shared" si="7"/>
        <v>0</v>
      </c>
      <c r="J34" s="9">
        <f t="shared" si="7"/>
        <v>0</v>
      </c>
      <c r="K34" s="9">
        <f t="shared" si="7"/>
        <v>0</v>
      </c>
      <c r="L34" s="9"/>
    </row>
    <row r="35" spans="1:12" ht="121.5" customHeight="1" x14ac:dyDescent="0.25">
      <c r="A35" s="10"/>
      <c r="B35" s="5" t="s">
        <v>46</v>
      </c>
      <c r="C35" s="7">
        <f>D35+E35+F35+G35</f>
        <v>25</v>
      </c>
      <c r="D35" s="7"/>
      <c r="E35" s="7"/>
      <c r="F35" s="7">
        <v>25</v>
      </c>
      <c r="G35" s="13"/>
      <c r="H35" s="7">
        <f>I35+J35+K35+L35</f>
        <v>0</v>
      </c>
      <c r="I35" s="7"/>
      <c r="J35" s="7"/>
      <c r="K35" s="7">
        <v>0</v>
      </c>
      <c r="L35" s="13"/>
    </row>
    <row r="36" spans="1:12" ht="87" customHeight="1" x14ac:dyDescent="0.25">
      <c r="A36" s="10"/>
      <c r="B36" s="5" t="s">
        <v>47</v>
      </c>
      <c r="C36" s="7">
        <f>D36+E36+F36+G36</f>
        <v>30</v>
      </c>
      <c r="D36" s="7"/>
      <c r="E36" s="7"/>
      <c r="F36" s="7">
        <v>30</v>
      </c>
      <c r="G36" s="13"/>
      <c r="H36" s="7">
        <f>I36+J36+K36+L36</f>
        <v>0</v>
      </c>
      <c r="I36" s="7"/>
      <c r="J36" s="7"/>
      <c r="K36" s="7">
        <v>0</v>
      </c>
      <c r="L36" s="13"/>
    </row>
    <row r="37" spans="1:12" ht="99" customHeight="1" x14ac:dyDescent="0.25">
      <c r="A37" s="12"/>
      <c r="B37" s="5" t="s">
        <v>36</v>
      </c>
      <c r="C37" s="7">
        <f t="shared" si="3"/>
        <v>25</v>
      </c>
      <c r="D37" s="13"/>
      <c r="E37" s="13"/>
      <c r="F37" s="13">
        <v>25</v>
      </c>
      <c r="G37" s="13"/>
      <c r="H37" s="7">
        <f t="shared" ref="H37:H38" si="8">I37+J37+K37+L37</f>
        <v>0</v>
      </c>
      <c r="I37" s="13"/>
      <c r="J37" s="13"/>
      <c r="K37" s="13">
        <v>0</v>
      </c>
      <c r="L37" s="13"/>
    </row>
    <row r="38" spans="1:12" ht="78.75" x14ac:dyDescent="0.25">
      <c r="A38" s="12"/>
      <c r="B38" s="5" t="s">
        <v>37</v>
      </c>
      <c r="C38" s="7">
        <f t="shared" si="3"/>
        <v>120</v>
      </c>
      <c r="D38" s="13"/>
      <c r="E38" s="13"/>
      <c r="F38" s="13">
        <v>120</v>
      </c>
      <c r="G38" s="13"/>
      <c r="H38" s="7">
        <f t="shared" si="8"/>
        <v>0</v>
      </c>
      <c r="I38" s="13"/>
      <c r="J38" s="13"/>
      <c r="K38" s="13">
        <v>0</v>
      </c>
      <c r="L38" s="13"/>
    </row>
    <row r="39" spans="1:12" ht="31.5" x14ac:dyDescent="0.25">
      <c r="A39" s="10" t="s">
        <v>38</v>
      </c>
      <c r="B39" s="10"/>
      <c r="C39" s="15">
        <f>C10+C18+C30+C34</f>
        <v>85575.4</v>
      </c>
      <c r="D39" s="9">
        <f>D10+D18+D30+D34</f>
        <v>0</v>
      </c>
      <c r="E39" s="9">
        <f>E10+E18+E30+E34</f>
        <v>75694</v>
      </c>
      <c r="F39" s="9">
        <f>F10+F18+F30+F34</f>
        <v>9881.4</v>
      </c>
      <c r="G39" s="9"/>
      <c r="H39" s="15">
        <f>H10+H18+H30+H34</f>
        <v>33151.100000000006</v>
      </c>
      <c r="I39" s="9">
        <f>I10+I18+I30+I34</f>
        <v>0</v>
      </c>
      <c r="J39" s="9">
        <f>J10+J18+J30+J34</f>
        <v>31781.4</v>
      </c>
      <c r="K39" s="9">
        <f>K10+K18+K30+K34</f>
        <v>1369.7</v>
      </c>
      <c r="L39" s="9"/>
    </row>
    <row r="42" spans="1:12" x14ac:dyDescent="0.25">
      <c r="A42" s="1" t="s">
        <v>39</v>
      </c>
      <c r="D42" s="1" t="s">
        <v>40</v>
      </c>
    </row>
    <row r="44" spans="1:12" x14ac:dyDescent="0.25">
      <c r="A44" s="1" t="s">
        <v>42</v>
      </c>
      <c r="B44" s="1" t="s">
        <v>41</v>
      </c>
    </row>
  </sheetData>
  <mergeCells count="13">
    <mergeCell ref="A1:L1"/>
    <mergeCell ref="A2:L2"/>
    <mergeCell ref="D7:G7"/>
    <mergeCell ref="C7:C8"/>
    <mergeCell ref="C6:G6"/>
    <mergeCell ref="H6:L6"/>
    <mergeCell ref="H7:H8"/>
    <mergeCell ref="I7:L7"/>
    <mergeCell ref="K5:L5"/>
    <mergeCell ref="A6:A8"/>
    <mergeCell ref="B6:B8"/>
    <mergeCell ref="A3:L3"/>
    <mergeCell ref="A4:L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2015-03-26T15:49:43Z</dcterms:modified>
</cp:coreProperties>
</file>